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Lina Baškevičienė\Desktop\Biudžeto tikslinimas\12 mėn\"/>
    </mc:Choice>
  </mc:AlternateContent>
  <xr:revisionPtr revIDLastSave="0" documentId="13_ncr:1_{C9500233-DA8C-4C65-A2D5-024FC144BF8B}" xr6:coauthVersionLast="47" xr6:coauthVersionMax="47" xr10:uidLastSave="{00000000-0000-0000-0000-000000000000}"/>
  <bookViews>
    <workbookView xWindow="-120" yWindow="-120" windowWidth="29040" windowHeight="15720" xr2:uid="{00000000-000D-0000-FFFF-FFFF00000000}"/>
  </bookViews>
  <sheets>
    <sheet name="pajamo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9" i="1" l="1"/>
  <c r="C86" i="1"/>
  <c r="C79" i="1"/>
  <c r="C51" i="1"/>
  <c r="C27" i="1"/>
  <c r="C26" i="1" s="1"/>
  <c r="C22" i="1"/>
  <c r="C17" i="1"/>
  <c r="C14" i="1" l="1"/>
  <c r="C98" i="1" s="1"/>
  <c r="C106" i="1" l="1"/>
</calcChain>
</file>

<file path=xl/sharedStrings.xml><?xml version="1.0" encoding="utf-8"?>
<sst xmlns="http://schemas.openxmlformats.org/spreadsheetml/2006/main" count="103" uniqueCount="103">
  <si>
    <t xml:space="preserve">                                              1 priedas</t>
  </si>
  <si>
    <t>(Eurais)</t>
  </si>
  <si>
    <t>Eil. Nr.</t>
  </si>
  <si>
    <t>Pajamos</t>
  </si>
  <si>
    <t>Iš viso</t>
  </si>
  <si>
    <t>Gyventojų pajamų mokestis</t>
  </si>
  <si>
    <t>Žemės mokestis</t>
  </si>
  <si>
    <t>Paveldimo turto mokestis</t>
  </si>
  <si>
    <t>Nekilnojamojo turto mokestis</t>
  </si>
  <si>
    <t>Mokesčiai už aplinkos teršimą</t>
  </si>
  <si>
    <t>GPM, mokamas už pajamas, gautas iš veiklos, kuria verčiamasi turint verslo liudijimą</t>
  </si>
  <si>
    <t xml:space="preserve">Dalyvavimui rengiant ir vykdant mobilizaciją </t>
  </si>
  <si>
    <t>Valstybinės kalbos vartojimo ir taisyklingumo kontrolei vykdyti</t>
  </si>
  <si>
    <t>Socialinėms išmokoms ir kompensacijoms skaičiuoti ir mokėti</t>
  </si>
  <si>
    <t>Būsto nuomos ar išperkamosios būsto nuomos mokesčių dalies kompensacijoms mokėti</t>
  </si>
  <si>
    <t>Socialinei paramai mokiniams teikti</t>
  </si>
  <si>
    <t>Socialinėms paslaugoms teikti</t>
  </si>
  <si>
    <t>Dalyvavimui rengiant ir įgyvendinant darbo rinkos politikos priemones ir gyventojų užimtumo programas</t>
  </si>
  <si>
    <t>Visuomenės sveikatos priežiūros funkcijoms vykdyti</t>
  </si>
  <si>
    <t>Neveiksnių asmenų būklės peržiūrėjimo funkcijai vykdyti</t>
  </si>
  <si>
    <t>Civilinės būklės aktams registruoti</t>
  </si>
  <si>
    <t>Valstybės garantuojamai pirminei teisinei pagalbai teikti</t>
  </si>
  <si>
    <t>Gyventojų registrui tvarkyti ir duomenims valstybės registrams teikti</t>
  </si>
  <si>
    <t>Gyvenamosios vietos deklaravimo duomenų ir gyvenamosios vietos neturinčių asmenų apskaitos duomenims tvarkyti</t>
  </si>
  <si>
    <t>Civilinei saugai organizuoti</t>
  </si>
  <si>
    <t>Žemės ūkio funkcijoms atlikti</t>
  </si>
  <si>
    <t>Archyviniams dokumentams tvarkyti</t>
  </si>
  <si>
    <t xml:space="preserve">Speciali tikslinė dotacija ugdymo reikmėms finansuoti </t>
  </si>
  <si>
    <t xml:space="preserve">Speciali tikslinė dotacija savivaldybių mokykloms (klasėms arba grupėms), skirtoms šalies (regiono) mokiniams, turintiems specialiųjų ugdymosi poreikių, ir kitoms pagal teisės aktus savivaldybėms perduotoms įstaigoms išlaikyti </t>
  </si>
  <si>
    <t>Pajamos už patalpų nuomą</t>
  </si>
  <si>
    <t>Valstybės rinkliavos</t>
  </si>
  <si>
    <t>Vietinės rinkliavos</t>
  </si>
  <si>
    <t>Pajamos iš baudų ir konfiskacijos</t>
  </si>
  <si>
    <t>Mokesčiai už valstybinius gamtos išteklius</t>
  </si>
  <si>
    <t xml:space="preserve">Kitos neišvardytos pajamos  </t>
  </si>
  <si>
    <t xml:space="preserve">                                              Radviliškio rajono savivaldybės tarybos</t>
  </si>
  <si>
    <t>Materialiojo ir nematerialiojo turto pajamos</t>
  </si>
  <si>
    <t>Pajamos ir mokesčiai iš turto (5+6+7+8 eil.)</t>
  </si>
  <si>
    <t>MOKESČIAI (2+3+4+9 eil.)</t>
  </si>
  <si>
    <t>Melioracijai (išlaidoms)</t>
  </si>
  <si>
    <t>Neformaliajam vaikų švietimui finansuoti</t>
  </si>
  <si>
    <t>Dotacija ugdymo, maitinimo ir pavėžėjimo lėšų socialinę riziką patiriančių vaikų ikimokykliniam ugdymui užtikrinti</t>
  </si>
  <si>
    <t xml:space="preserve">Dotacija bibliotekų fondams papildyti </t>
  </si>
  <si>
    <t xml:space="preserve">Dotacija tarpinstitucinio bendradarbiavimo koordinatoriaus išlaidoms </t>
  </si>
  <si>
    <t xml:space="preserve">Akredituotai vaikų dienos socialinei priežiūrai organizuoti, teikti administruoti </t>
  </si>
  <si>
    <t>Akredituotai socialinei reabilitacijai neįgaliesiems bendruomenėje</t>
  </si>
  <si>
    <t xml:space="preserve">Asmeninei pagalbai teikti ir administruoti </t>
  </si>
  <si>
    <t>Kompleksinių paslaugų šeimai organizavimas</t>
  </si>
  <si>
    <t>Socialinio būsto nuoma</t>
  </si>
  <si>
    <t>Vietinėms rinkliavoms už atliekų surinkimą</t>
  </si>
  <si>
    <t>Mokestis už medžiojamų gyvūnų išteklius</t>
  </si>
  <si>
    <t>Lėšos želdinių atkuriamajai vertei kompensuoti</t>
  </si>
  <si>
    <t>Pajamos už teikiamas paslaugas</t>
  </si>
  <si>
    <t>Įmokos už išlaikymą  socialinės apsaugos ir kitose įstaigose</t>
  </si>
  <si>
    <t>Įmokos už išlaikymą švietimo įstaigose</t>
  </si>
  <si>
    <t>Pajamos iš savivaldybės būsto ir pagalbinio ūkio paskirties pastatų pardavimo</t>
  </si>
  <si>
    <t>Aplinkos apsaugos specialiosios programos lėšų likutis</t>
  </si>
  <si>
    <t>Biudžetinių įstaigų pajamų už teikiamas paslaugas likutis</t>
  </si>
  <si>
    <t>Socialinio būsto priežiūrai skirtų lėšų likutis</t>
  </si>
  <si>
    <t>Biudžeto lėšų likutis</t>
  </si>
  <si>
    <t>Erdvinių duomenų rinkinio tvarkymo funkcijai atlikti</t>
  </si>
  <si>
    <t>Pajamos iš žemės realizavimo</t>
  </si>
  <si>
    <t>Jaunimo politikos įgyvendinimui</t>
  </si>
  <si>
    <t>Duomenims suteiktos valstybės pagalbos registrui teikti</t>
  </si>
  <si>
    <t xml:space="preserve">RADVILIŠKIO RAJONO SAVIVALDYBĖS 2024 METŲ BIUDŽETO PAJAMOS </t>
  </si>
  <si>
    <t>Savivaldybės būsto ir pagalbinio ūkio paskirties pastatų pardavimo lėšų likutis</t>
  </si>
  <si>
    <t>Projektų  iš ES lėšų likutis</t>
  </si>
  <si>
    <t>Valstybinės žemės nuomos mokestis</t>
  </si>
  <si>
    <t xml:space="preserve">Valstybinės žemės ir kito valstybės turto valdymo, naudojimo ir disponavimo juo patikėjimo teise valstybinei funkcijai atlikti                         </t>
  </si>
  <si>
    <t>DOTACIJOS (14+36+37 eil.)</t>
  </si>
  <si>
    <t>Speciali tikslinė dotacija valstybinėms (perduotoms savivaldybėms) funkcijoms atlikti (15+16+17+18+19+20+21+22+23+24+25+26+27+28+29+30+31+32+33+34+35 eil.)</t>
  </si>
  <si>
    <r>
      <rPr>
        <b/>
        <sz val="11"/>
        <rFont val="Times New Roman Baltic"/>
        <charset val="186"/>
      </rPr>
      <t>Kitos mokesčių pajamos</t>
    </r>
    <r>
      <rPr>
        <b/>
        <sz val="12"/>
        <rFont val="Times New Roman Baltic"/>
        <charset val="186"/>
      </rPr>
      <t xml:space="preserve"> (10+11+12 eil.)</t>
    </r>
  </si>
  <si>
    <t xml:space="preserve">Kitos pajamos (gautos/grąžintos) </t>
  </si>
  <si>
    <t>Kompensacijos už būsto suteikimą užsieniečiams, pasitraukusiems iš Ukrainos</t>
  </si>
  <si>
    <t xml:space="preserve">Valstybės biudžeto lėšos susijusios su užsieniečiais, pasitraukusiais iš Ukrainos </t>
  </si>
  <si>
    <t xml:space="preserve">(Radviliškio rajono savivaldybės tarybos </t>
  </si>
  <si>
    <t>Valstybės biudžeto lėšos, skirtos profesiniam orientavimui (karjeros specialisto funkcijai)</t>
  </si>
  <si>
    <t>Savivaldybėms vietinės reikšmės keliams (gatvėms) tiesti, taisyti, prižiūrėti ir saugaus eismo sąlygoms užtikrinti (KPP lėšos)</t>
  </si>
  <si>
    <t xml:space="preserve">Bendruomeninei veiklai stiprinti </t>
  </si>
  <si>
    <t>Dotacija asmenų su negalia reikalų koordinavimo funkcijai atlikti</t>
  </si>
  <si>
    <t>Valstybės biudžeto lėšos, skirtos būstams pritaikyti asmenims su negalia</t>
  </si>
  <si>
    <t>Projektas "Tūkstantmečio mokyklos II" iš ES lėšų</t>
  </si>
  <si>
    <t xml:space="preserve">Valstybės biudžeto lėšos, skirtos vaikų, atvykusių į Lietuvos Respubliką iš Ukrainos dėl Rusijos Federacijos karinių veiksmų Ukrainoje, pavėžėjimui į mokyklą ir atgal ir pedagoginių darbuotojų papildomam darbui apmokėti </t>
  </si>
  <si>
    <t xml:space="preserve">                                              2024 m. vasario 1 d. sprendimu Nr. T-248</t>
  </si>
  <si>
    <t xml:space="preserve">Socialinių paslaugų srities darbuotojų minimaliems pareiginės algos pastoviosios dalies koeficientams didinti ir socialinių paslaugų šakos kolektyvinėje sutartyje nustatytiems įsipareigojimams įgyvendinti </t>
  </si>
  <si>
    <t xml:space="preserve">Valstybės biudžeto lėšos, skirtos laikino atokvėpio paslaugai teikti ir administruoti </t>
  </si>
  <si>
    <t>Projekto "Karjeros specialistų tinklo vystymas" iš ES lėšų</t>
  </si>
  <si>
    <t xml:space="preserve">Valstybės biudžeto lėšos, skirtos mokyklinio geltonojo autobuso įsigijimui </t>
  </si>
  <si>
    <t xml:space="preserve">Projekto "Atviros ekosistemos atsiskaitymams negrynaisiais pinigais bendrojo ugdymo įstaigų valgyklose kūrimas“ finansavimas </t>
  </si>
  <si>
    <t>Projekto „Perėjimas nuo institucinės globos prie bendruomeninių paslaugų sostinės regione, vidurio ir vakarų Lietuvos regione“ finansavimas iš ES lėšų</t>
  </si>
  <si>
    <t>Lėšos skirtos kredito pagal 2022 m. liepos 29 d. kredito sutartį Nr. SPF-22-4430-14 grąžinimui</t>
  </si>
  <si>
    <t>Lėšos skirtos kredito pagal 2022 m. birželio 15 d. kredito sutartį Nr. SPF-22-4375-14 grąžinimui</t>
  </si>
  <si>
    <t>Valstybės biudžeto lėšos, skirtos išlaidoms, susijusioms su mokytojų personalo optimizavimu, atnaujinimu ir darbo užmokesčio didinimu</t>
  </si>
  <si>
    <t>Projekto „Ankstyvojo ugdymo užtikrinimas vaikams iš socialinę riziką patiriančių šeimų“ finansavimas</t>
  </si>
  <si>
    <t xml:space="preserve">Valstybės biudžeto lėšos, skirtos užtikrinti Lietuvos Respublikos piniginės socialinės paramos nepasiturintiems gyventojams įstatymo įgyvendinimą </t>
  </si>
  <si>
    <t>Savivaldybės biudžeto metų pradžios apyvartinių lėšų likutis (86+87+88+89+90+91 eil.)</t>
  </si>
  <si>
    <t>IŠ VISO SU LIKUČIU (84+85 eil.)</t>
  </si>
  <si>
    <t>2024 m. gruodžio 19 d. sprendimo Nr. T-   redakcija)</t>
  </si>
  <si>
    <t>Valstybės biudžeto lėšos, skirtos projekto „Susisiekimo infrastruktūros privažiuojamojo kelio prie investicinių sklypų Vėriškių g. 63 ir Vėriškių g. 66, Šeduvos m. Radviliškio r. sav. tiesimas“ infrastruktūros įrengimo ir (ar) sutvarkymo ir (ar) investicinio žemės sklypo vystymo išlaidoms</t>
  </si>
  <si>
    <t>Prekių ir paslaugų mokesčiai (67+68+69+70+71+72 eil.)</t>
  </si>
  <si>
    <t>Biudžetinių įstaigų pajamos už teikiamas paslaugas (74+75+76+77 eil.)</t>
  </si>
  <si>
    <t>IŠ VISO PAJAMŲ IR DOTACIJŲ (1+13+14+38+66+73+78+79+80+81+82+83+84 eil.)</t>
  </si>
  <si>
    <t>Valstybės biudžeto lėšos ir kitos dotacijos (39+40+41+42+43+44+45+46+47+48+49+50+51+52+53+54+55+56+57+58+59+60+61+62+63+64+65 eil.)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</si>
</sst>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186"/>
      <scheme val="minor"/>
    </font>
    <font>
      <sz val="11"/>
      <name val="Times New Roman Baltic"/>
      <family val="1"/>
      <charset val="186"/>
    </font>
    <font>
      <sz val="11"/>
      <color rgb="FF000000"/>
      <name val="Times New Roman Baltic"/>
      <family val="1"/>
      <charset val="186"/>
    </font>
    <font>
      <b/>
      <sz val="11"/>
      <name val="Times New Roman Baltic"/>
      <family val="1"/>
      <charset val="186"/>
    </font>
    <font>
      <b/>
      <sz val="11"/>
      <name val="Times New Roman Baltic"/>
      <charset val="186"/>
    </font>
    <font>
      <sz val="11"/>
      <name val="Times New Roman Baltic"/>
      <charset val="186"/>
    </font>
    <font>
      <b/>
      <sz val="12"/>
      <name val="Times New Roman Baltic"/>
      <charset val="186"/>
    </font>
    <font>
      <sz val="12"/>
      <name val="Times New Roman Baltic"/>
      <charset val="186"/>
    </font>
    <font>
      <b/>
      <sz val="12"/>
      <name val="Times New Roman Baltic"/>
      <family val="1"/>
      <charset val="186"/>
    </font>
    <font>
      <sz val="11"/>
      <color rgb="FFFF0000"/>
      <name val="Calibri"/>
      <family val="2"/>
      <charset val="186"/>
      <scheme val="minor"/>
    </font>
    <font>
      <sz val="9"/>
      <name val="Calibri"/>
      <family val="2"/>
      <charset val="186"/>
      <scheme val="minor"/>
    </font>
    <font>
      <sz val="9"/>
      <color theme="1"/>
      <name val="Calibri"/>
      <family val="2"/>
      <charset val="186"/>
      <scheme val="minor"/>
    </font>
    <font>
      <sz val="9"/>
      <color rgb="FFFF0000"/>
      <name val="Calibri"/>
      <family val="2"/>
      <charset val="186"/>
      <scheme val="minor"/>
    </font>
    <font>
      <b/>
      <sz val="11"/>
      <color theme="1"/>
      <name val="Calibri"/>
      <family val="2"/>
      <charset val="186"/>
      <scheme val="minor"/>
    </font>
    <font>
      <sz val="11"/>
      <name val="Calibri"/>
      <family val="2"/>
      <charset val="186"/>
      <scheme val="minor"/>
    </font>
  </fonts>
  <fills count="7">
    <fill>
      <patternFill patternType="none"/>
    </fill>
    <fill>
      <patternFill patternType="gray125"/>
    </fill>
    <fill>
      <patternFill patternType="solid">
        <fgColor theme="0"/>
        <bgColor indexed="64"/>
      </patternFill>
    </fill>
    <fill>
      <patternFill patternType="solid">
        <fgColor rgb="FFFFFFFF"/>
        <bgColor rgb="FFFFFFCC"/>
      </patternFill>
    </fill>
    <fill>
      <patternFill patternType="solid">
        <fgColor rgb="FFFFFF00"/>
        <bgColor indexed="64"/>
      </patternFill>
    </fill>
    <fill>
      <patternFill patternType="solid">
        <fgColor theme="2"/>
        <bgColor indexed="64"/>
      </patternFill>
    </fill>
    <fill>
      <patternFill patternType="solid">
        <fgColor theme="2" tint="-9.9978637043366805E-2"/>
        <bgColor indexed="64"/>
      </patternFill>
    </fill>
  </fills>
  <borders count="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cellStyleXfs>
  <cellXfs count="68">
    <xf numFmtId="0" fontId="0" fillId="0" borderId="0" xfId="0"/>
    <xf numFmtId="0" fontId="1" fillId="0" borderId="0" xfId="0" applyFont="1"/>
    <xf numFmtId="0" fontId="1" fillId="0" borderId="0" xfId="0" applyFont="1" applyAlignment="1">
      <alignment horizontal="center" vertical="center" wrapText="1"/>
    </xf>
    <xf numFmtId="0" fontId="2" fillId="0" borderId="0" xfId="0" applyFont="1" applyAlignment="1">
      <alignment horizontal="left"/>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4" xfId="0" applyFont="1" applyBorder="1" applyAlignment="1">
      <alignment horizontal="left" vertical="center" wrapText="1"/>
    </xf>
    <xf numFmtId="0" fontId="1" fillId="0" borderId="4" xfId="0" applyFont="1" applyBorder="1"/>
    <xf numFmtId="0" fontId="1" fillId="2" borderId="4" xfId="0" applyFont="1" applyFill="1" applyBorder="1" applyAlignment="1">
      <alignment horizontal="left" vertical="center" wrapText="1"/>
    </xf>
    <xf numFmtId="0" fontId="3" fillId="0" borderId="3" xfId="0" applyFont="1" applyBorder="1" applyAlignment="1">
      <alignment horizontal="left" vertical="center" wrapText="1"/>
    </xf>
    <xf numFmtId="0" fontId="1" fillId="0" borderId="4" xfId="0" applyFont="1" applyBorder="1" applyAlignment="1">
      <alignment horizontal="left" vertical="center" wrapText="1"/>
    </xf>
    <xf numFmtId="0" fontId="4" fillId="0" borderId="4" xfId="0" applyFont="1" applyBorder="1" applyAlignment="1">
      <alignment horizontal="left" vertical="center" wrapText="1"/>
    </xf>
    <xf numFmtId="0" fontId="1" fillId="0" borderId="3" xfId="0" applyFont="1" applyBorder="1"/>
    <xf numFmtId="4" fontId="3" fillId="2" borderId="4"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xf numFmtId="0" fontId="6" fillId="0" borderId="4" xfId="0" applyFont="1" applyBorder="1" applyAlignment="1">
      <alignment wrapText="1"/>
    </xf>
    <xf numFmtId="0" fontId="7" fillId="0" borderId="4" xfId="0" applyFont="1" applyBorder="1"/>
    <xf numFmtId="0" fontId="7" fillId="0" borderId="4" xfId="0" applyFont="1" applyBorder="1" applyAlignment="1">
      <alignment wrapText="1"/>
    </xf>
    <xf numFmtId="4" fontId="4" fillId="0" borderId="4" xfId="0" applyNumberFormat="1" applyFont="1" applyBorder="1" applyAlignment="1">
      <alignment horizontal="center" vertical="top"/>
    </xf>
    <xf numFmtId="0" fontId="5" fillId="0" borderId="4" xfId="0" applyFont="1" applyBorder="1" applyAlignment="1">
      <alignment horizontal="left" vertical="center" wrapText="1"/>
    </xf>
    <xf numFmtId="4" fontId="5" fillId="0" borderId="4" xfId="0" applyNumberFormat="1" applyFont="1" applyBorder="1" applyAlignment="1">
      <alignment horizontal="center" vertical="center" wrapText="1"/>
    </xf>
    <xf numFmtId="0" fontId="3" fillId="0" borderId="4" xfId="0" applyFont="1" applyBorder="1" applyAlignment="1">
      <alignment vertical="center" wrapText="1"/>
    </xf>
    <xf numFmtId="0" fontId="4" fillId="0" borderId="4" xfId="0" applyFont="1" applyBorder="1" applyAlignment="1">
      <alignment wrapText="1"/>
    </xf>
    <xf numFmtId="0" fontId="4" fillId="0" borderId="3" xfId="0" applyFont="1" applyBorder="1"/>
    <xf numFmtId="4" fontId="3" fillId="4" borderId="3" xfId="0" applyNumberFormat="1" applyFont="1" applyFill="1" applyBorder="1" applyAlignment="1">
      <alignment horizontal="center" vertical="center" wrapText="1"/>
    </xf>
    <xf numFmtId="4" fontId="4" fillId="4" borderId="4" xfId="0" applyNumberFormat="1" applyFont="1" applyFill="1" applyBorder="1" applyAlignment="1">
      <alignment horizontal="center" vertical="center"/>
    </xf>
    <xf numFmtId="0" fontId="3" fillId="5" borderId="4" xfId="0" applyFont="1" applyFill="1" applyBorder="1" applyAlignment="1">
      <alignment horizontal="left" vertical="center" wrapText="1"/>
    </xf>
    <xf numFmtId="4" fontId="4" fillId="5" borderId="4" xfId="0" applyNumberFormat="1" applyFont="1" applyFill="1" applyBorder="1" applyAlignment="1">
      <alignment horizontal="center" vertical="center"/>
    </xf>
    <xf numFmtId="0" fontId="5" fillId="3" borderId="4" xfId="0" applyFont="1" applyFill="1" applyBorder="1" applyAlignment="1">
      <alignment horizontal="left" vertical="center" wrapText="1"/>
    </xf>
    <xf numFmtId="0" fontId="5" fillId="0" borderId="4" xfId="0" applyFont="1" applyBorder="1"/>
    <xf numFmtId="16" fontId="0" fillId="0" borderId="0" xfId="0" applyNumberFormat="1"/>
    <xf numFmtId="0" fontId="4" fillId="6" borderId="4" xfId="0" applyFont="1" applyFill="1" applyBorder="1"/>
    <xf numFmtId="4" fontId="4" fillId="6" borderId="4" xfId="0" applyNumberFormat="1" applyFont="1" applyFill="1" applyBorder="1" applyAlignment="1">
      <alignment horizontal="center" vertical="center"/>
    </xf>
    <xf numFmtId="4" fontId="4" fillId="0" borderId="3" xfId="0" applyNumberFormat="1" applyFont="1" applyBorder="1" applyAlignment="1">
      <alignment horizontal="center" vertical="center" wrapText="1"/>
    </xf>
    <xf numFmtId="4" fontId="4" fillId="4" borderId="4" xfId="0" applyNumberFormat="1" applyFont="1" applyFill="1" applyBorder="1" applyAlignment="1">
      <alignment horizontal="center" vertical="center" wrapText="1"/>
    </xf>
    <xf numFmtId="4" fontId="4" fillId="0" borderId="4" xfId="0" applyNumberFormat="1" applyFont="1" applyBorder="1" applyAlignment="1">
      <alignment horizontal="center" wrapText="1"/>
    </xf>
    <xf numFmtId="4" fontId="5" fillId="0" borderId="4" xfId="0" applyNumberFormat="1" applyFont="1" applyBorder="1" applyAlignment="1">
      <alignment horizontal="center"/>
    </xf>
    <xf numFmtId="4" fontId="5" fillId="0" borderId="4" xfId="0" applyNumberFormat="1" applyFont="1" applyBorder="1" applyAlignment="1">
      <alignment horizontal="center" wrapText="1"/>
    </xf>
    <xf numFmtId="4" fontId="4" fillId="4" borderId="4" xfId="0" applyNumberFormat="1" applyFont="1" applyFill="1" applyBorder="1" applyAlignment="1">
      <alignment horizontal="center" wrapText="1"/>
    </xf>
    <xf numFmtId="4" fontId="5" fillId="2" borderId="4" xfId="0" applyNumberFormat="1" applyFont="1" applyFill="1" applyBorder="1" applyAlignment="1">
      <alignment horizontal="center" vertical="center" wrapText="1"/>
    </xf>
    <xf numFmtId="4" fontId="4" fillId="4" borderId="3" xfId="0" applyNumberFormat="1" applyFont="1" applyFill="1" applyBorder="1" applyAlignment="1">
      <alignment horizontal="center" vertical="center" wrapText="1"/>
    </xf>
    <xf numFmtId="4" fontId="4" fillId="0" borderId="4" xfId="0" applyNumberFormat="1" applyFont="1" applyBorder="1" applyAlignment="1">
      <alignment horizontal="center" vertical="center" wrapText="1"/>
    </xf>
    <xf numFmtId="4" fontId="5" fillId="0" borderId="3" xfId="0" applyNumberFormat="1" applyFont="1" applyBorder="1" applyAlignment="1">
      <alignment horizontal="center"/>
    </xf>
    <xf numFmtId="4" fontId="4" fillId="4" borderId="3" xfId="0" applyNumberFormat="1" applyFont="1" applyFill="1" applyBorder="1" applyAlignment="1">
      <alignment horizontal="center"/>
    </xf>
    <xf numFmtId="4" fontId="5" fillId="3" borderId="4" xfId="0" applyNumberFormat="1" applyFont="1" applyFill="1" applyBorder="1" applyAlignment="1">
      <alignment horizontal="center" vertical="center" wrapText="1"/>
    </xf>
    <xf numFmtId="0" fontId="5" fillId="0" borderId="4" xfId="0" applyFont="1" applyBorder="1" applyAlignment="1">
      <alignment wrapText="1"/>
    </xf>
    <xf numFmtId="0" fontId="1" fillId="0" borderId="0" xfId="0" applyFont="1" applyAlignment="1">
      <alignment horizontal="right"/>
    </xf>
    <xf numFmtId="0" fontId="9" fillId="0" borderId="0" xfId="0" applyFont="1"/>
    <xf numFmtId="0" fontId="0" fillId="0" borderId="0" xfId="0" applyAlignment="1">
      <alignment horizontal="left"/>
    </xf>
    <xf numFmtId="0" fontId="10" fillId="0" borderId="0" xfId="0" applyFont="1" applyAlignment="1">
      <alignment horizontal="left"/>
    </xf>
    <xf numFmtId="0" fontId="11" fillId="0" borderId="0" xfId="0" applyFont="1" applyAlignment="1">
      <alignment horizontal="left"/>
    </xf>
    <xf numFmtId="2" fontId="0" fillId="0" borderId="0" xfId="0" applyNumberFormat="1" applyAlignment="1">
      <alignment horizontal="left"/>
    </xf>
    <xf numFmtId="0" fontId="9" fillId="0" borderId="0" xfId="0" applyFont="1" applyAlignment="1">
      <alignment horizontal="left"/>
    </xf>
    <xf numFmtId="4" fontId="4" fillId="0" borderId="4" xfId="0" applyNumberFormat="1" applyFont="1" applyBorder="1" applyAlignment="1">
      <alignment horizontal="center"/>
    </xf>
    <xf numFmtId="0" fontId="12" fillId="0" borderId="0" xfId="0" applyFont="1" applyAlignment="1">
      <alignment horizontal="left"/>
    </xf>
    <xf numFmtId="0" fontId="4" fillId="0" borderId="3" xfId="0" applyFont="1" applyBorder="1" applyAlignment="1">
      <alignment wrapText="1"/>
    </xf>
    <xf numFmtId="2" fontId="13" fillId="0" borderId="0" xfId="0" applyNumberFormat="1" applyFont="1"/>
    <xf numFmtId="2" fontId="0" fillId="0" borderId="0" xfId="0" applyNumberFormat="1"/>
    <xf numFmtId="0" fontId="14" fillId="0" borderId="0" xfId="0" applyFont="1" applyAlignment="1">
      <alignment horizontal="left"/>
    </xf>
    <xf numFmtId="0" fontId="11" fillId="0" borderId="5" xfId="0" applyFont="1" applyBorder="1" applyAlignment="1">
      <alignment horizontal="left"/>
    </xf>
    <xf numFmtId="0" fontId="11" fillId="0" borderId="0" xfId="0" applyFont="1" applyAlignment="1">
      <alignment horizontal="left"/>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0" xfId="0" applyFont="1" applyAlignment="1">
      <alignment horizontal="right" vertical="center" wrapText="1"/>
    </xf>
    <xf numFmtId="0" fontId="2" fillId="0" borderId="0" xfId="0" applyFont="1" applyAlignment="1">
      <alignment horizontal="right"/>
    </xf>
    <xf numFmtId="0" fontId="8" fillId="0" borderId="0" xfId="0" applyFont="1" applyAlignment="1">
      <alignment horizont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20"/>
  <sheetViews>
    <sheetView tabSelected="1" topLeftCell="A7" workbookViewId="0">
      <selection activeCell="F77" sqref="F77"/>
    </sheetView>
  </sheetViews>
  <sheetFormatPr defaultRowHeight="15" x14ac:dyDescent="0.25"/>
  <cols>
    <col min="1" max="1" width="5.28515625" style="1" customWidth="1"/>
    <col min="2" max="2" width="62.140625" style="1" customWidth="1"/>
    <col min="3" max="3" width="18.28515625" style="1" customWidth="1"/>
    <col min="4" max="4" width="9.5703125" bestFit="1" customWidth="1"/>
    <col min="5" max="5" width="10.7109375" customWidth="1"/>
    <col min="6" max="6" width="9.5703125" bestFit="1" customWidth="1"/>
  </cols>
  <sheetData>
    <row r="1" spans="1:4" ht="10.5" customHeight="1" x14ac:dyDescent="0.25"/>
    <row r="2" spans="1:4" x14ac:dyDescent="0.25">
      <c r="A2" s="2"/>
      <c r="B2" s="65" t="s">
        <v>35</v>
      </c>
      <c r="C2" s="65"/>
    </row>
    <row r="3" spans="1:4" x14ac:dyDescent="0.25">
      <c r="B3" s="66" t="s">
        <v>83</v>
      </c>
      <c r="C3" s="66"/>
    </row>
    <row r="4" spans="1:4" x14ac:dyDescent="0.25">
      <c r="B4" s="66" t="s">
        <v>75</v>
      </c>
      <c r="C4" s="66"/>
    </row>
    <row r="5" spans="1:4" x14ac:dyDescent="0.25">
      <c r="B5" s="66" t="s">
        <v>97</v>
      </c>
      <c r="C5" s="66"/>
    </row>
    <row r="6" spans="1:4" x14ac:dyDescent="0.25">
      <c r="B6" s="66" t="s">
        <v>0</v>
      </c>
      <c r="C6" s="66"/>
    </row>
    <row r="7" spans="1:4" ht="11.25" customHeight="1" x14ac:dyDescent="0.25">
      <c r="B7" s="3"/>
      <c r="C7" s="3"/>
    </row>
    <row r="8" spans="1:4" ht="15.75" x14ac:dyDescent="0.25">
      <c r="A8" s="67" t="s">
        <v>64</v>
      </c>
      <c r="B8" s="67"/>
      <c r="C8" s="67"/>
    </row>
    <row r="9" spans="1:4" x14ac:dyDescent="0.25">
      <c r="C9" s="47" t="s">
        <v>1</v>
      </c>
    </row>
    <row r="10" spans="1:4" x14ac:dyDescent="0.25">
      <c r="A10" s="62" t="s">
        <v>2</v>
      </c>
      <c r="B10" s="62" t="s">
        <v>3</v>
      </c>
      <c r="C10" s="62" t="s">
        <v>4</v>
      </c>
    </row>
    <row r="11" spans="1:4" x14ac:dyDescent="0.25">
      <c r="A11" s="63"/>
      <c r="B11" s="63"/>
      <c r="C11" s="63"/>
      <c r="D11" s="31"/>
    </row>
    <row r="12" spans="1:4" x14ac:dyDescent="0.25">
      <c r="A12" s="64"/>
      <c r="B12" s="64"/>
      <c r="C12" s="64"/>
      <c r="D12" s="31"/>
    </row>
    <row r="13" spans="1:4" x14ac:dyDescent="0.25">
      <c r="A13" s="4">
        <v>1</v>
      </c>
      <c r="B13" s="4">
        <v>2</v>
      </c>
      <c r="C13" s="4">
        <v>3</v>
      </c>
    </row>
    <row r="14" spans="1:4" ht="15.75" x14ac:dyDescent="0.25">
      <c r="A14" s="5">
        <v>1</v>
      </c>
      <c r="B14" s="14" t="s">
        <v>38</v>
      </c>
      <c r="C14" s="25">
        <f>SUM(C15+C16+C17+C22)</f>
        <v>40667075</v>
      </c>
    </row>
    <row r="15" spans="1:4" ht="15.75" x14ac:dyDescent="0.25">
      <c r="A15" s="5">
        <v>2</v>
      </c>
      <c r="B15" s="15" t="s">
        <v>5</v>
      </c>
      <c r="C15" s="54">
        <v>37122075</v>
      </c>
      <c r="D15" s="49"/>
    </row>
    <row r="16" spans="1:4" ht="31.5" x14ac:dyDescent="0.25">
      <c r="A16" s="5">
        <v>3</v>
      </c>
      <c r="B16" s="16" t="s">
        <v>10</v>
      </c>
      <c r="C16" s="36">
        <v>30000</v>
      </c>
    </row>
    <row r="17" spans="1:4" ht="15.75" x14ac:dyDescent="0.25">
      <c r="A17" s="5">
        <v>4</v>
      </c>
      <c r="B17" s="16" t="s">
        <v>37</v>
      </c>
      <c r="C17" s="34">
        <f>SUM(C18:C21)</f>
        <v>3425000</v>
      </c>
    </row>
    <row r="18" spans="1:4" ht="15.75" x14ac:dyDescent="0.25">
      <c r="A18" s="5">
        <v>5</v>
      </c>
      <c r="B18" s="17" t="s">
        <v>6</v>
      </c>
      <c r="C18" s="37">
        <v>1900000</v>
      </c>
      <c r="D18" s="49"/>
    </row>
    <row r="19" spans="1:4" ht="15.75" x14ac:dyDescent="0.25">
      <c r="A19" s="5">
        <v>6</v>
      </c>
      <c r="B19" s="17" t="s">
        <v>7</v>
      </c>
      <c r="C19" s="37">
        <v>55000</v>
      </c>
      <c r="D19" s="49"/>
    </row>
    <row r="20" spans="1:4" ht="15.75" x14ac:dyDescent="0.25">
      <c r="A20" s="5">
        <v>7</v>
      </c>
      <c r="B20" s="17" t="s">
        <v>8</v>
      </c>
      <c r="C20" s="37">
        <v>720000</v>
      </c>
      <c r="D20" s="49"/>
    </row>
    <row r="21" spans="1:4" ht="15.75" x14ac:dyDescent="0.25">
      <c r="A21" s="5">
        <v>8</v>
      </c>
      <c r="B21" s="17" t="s">
        <v>67</v>
      </c>
      <c r="C21" s="37">
        <v>750000</v>
      </c>
      <c r="D21" s="49"/>
    </row>
    <row r="22" spans="1:4" ht="15.75" x14ac:dyDescent="0.25">
      <c r="A22" s="5">
        <v>9</v>
      </c>
      <c r="B22" s="16" t="s">
        <v>71</v>
      </c>
      <c r="C22" s="19">
        <f>SUM(C23:C25)</f>
        <v>90000</v>
      </c>
    </row>
    <row r="23" spans="1:4" ht="15.75" x14ac:dyDescent="0.25">
      <c r="A23" s="5">
        <v>10</v>
      </c>
      <c r="B23" s="18" t="s">
        <v>30</v>
      </c>
      <c r="C23" s="38">
        <v>35000</v>
      </c>
      <c r="D23" s="49"/>
    </row>
    <row r="24" spans="1:4" ht="15.75" x14ac:dyDescent="0.25">
      <c r="A24" s="5">
        <v>11</v>
      </c>
      <c r="B24" s="18" t="s">
        <v>32</v>
      </c>
      <c r="C24" s="38">
        <v>35000</v>
      </c>
      <c r="D24" s="49"/>
    </row>
    <row r="25" spans="1:4" ht="15.75" x14ac:dyDescent="0.25">
      <c r="A25" s="5">
        <v>12</v>
      </c>
      <c r="B25" s="18" t="s">
        <v>34</v>
      </c>
      <c r="C25" s="38">
        <v>20000</v>
      </c>
    </row>
    <row r="26" spans="1:4" ht="15.75" x14ac:dyDescent="0.25">
      <c r="A26" s="5">
        <v>13</v>
      </c>
      <c r="B26" s="14" t="s">
        <v>69</v>
      </c>
      <c r="C26" s="35">
        <f>SUM(C27+C49+C50)</f>
        <v>22120770</v>
      </c>
    </row>
    <row r="27" spans="1:4" ht="57" x14ac:dyDescent="0.25">
      <c r="A27" s="5">
        <v>14</v>
      </c>
      <c r="B27" s="6" t="s">
        <v>70</v>
      </c>
      <c r="C27" s="13">
        <f>SUM(C28:C48)</f>
        <v>5145170</v>
      </c>
    </row>
    <row r="28" spans="1:4" x14ac:dyDescent="0.25">
      <c r="A28" s="5">
        <v>15</v>
      </c>
      <c r="B28" s="8" t="s">
        <v>63</v>
      </c>
      <c r="C28" s="40">
        <v>700</v>
      </c>
    </row>
    <row r="29" spans="1:4" x14ac:dyDescent="0.25">
      <c r="A29" s="5">
        <v>16</v>
      </c>
      <c r="B29" s="8" t="s">
        <v>11</v>
      </c>
      <c r="C29" s="40">
        <v>9000</v>
      </c>
    </row>
    <row r="30" spans="1:4" x14ac:dyDescent="0.25">
      <c r="A30" s="5">
        <v>17</v>
      </c>
      <c r="B30" s="8" t="s">
        <v>12</v>
      </c>
      <c r="C30" s="40">
        <v>8000</v>
      </c>
    </row>
    <row r="31" spans="1:4" x14ac:dyDescent="0.25">
      <c r="A31" s="5">
        <v>18</v>
      </c>
      <c r="B31" s="8" t="s">
        <v>13</v>
      </c>
      <c r="C31" s="40">
        <v>289500</v>
      </c>
      <c r="D31" s="53"/>
    </row>
    <row r="32" spans="1:4" ht="30" x14ac:dyDescent="0.25">
      <c r="A32" s="5">
        <v>19</v>
      </c>
      <c r="B32" s="8" t="s">
        <v>14</v>
      </c>
      <c r="C32" s="40">
        <v>5800</v>
      </c>
      <c r="D32" s="49"/>
    </row>
    <row r="33" spans="1:6" x14ac:dyDescent="0.25">
      <c r="A33" s="5">
        <v>20</v>
      </c>
      <c r="B33" s="8" t="s">
        <v>15</v>
      </c>
      <c r="C33" s="40">
        <v>682800</v>
      </c>
      <c r="D33" s="53"/>
    </row>
    <row r="34" spans="1:6" x14ac:dyDescent="0.25">
      <c r="A34" s="5">
        <v>21</v>
      </c>
      <c r="B34" s="8" t="s">
        <v>16</v>
      </c>
      <c r="C34" s="40">
        <v>2737700</v>
      </c>
      <c r="D34" s="60"/>
      <c r="E34" s="61"/>
      <c r="F34" s="49"/>
    </row>
    <row r="35" spans="1:6" x14ac:dyDescent="0.25">
      <c r="A35" s="5">
        <v>22</v>
      </c>
      <c r="B35" s="8" t="s">
        <v>62</v>
      </c>
      <c r="C35" s="40">
        <v>24300</v>
      </c>
      <c r="D35" s="49"/>
    </row>
    <row r="36" spans="1:6" ht="30" x14ac:dyDescent="0.25">
      <c r="A36" s="5">
        <v>23</v>
      </c>
      <c r="B36" s="8" t="s">
        <v>17</v>
      </c>
      <c r="C36" s="40">
        <v>199200</v>
      </c>
    </row>
    <row r="37" spans="1:6" x14ac:dyDescent="0.25">
      <c r="A37" s="5">
        <v>24</v>
      </c>
      <c r="B37" s="8" t="s">
        <v>18</v>
      </c>
      <c r="C37" s="40">
        <v>412750</v>
      </c>
    </row>
    <row r="38" spans="1:6" x14ac:dyDescent="0.25">
      <c r="A38" s="5">
        <v>25</v>
      </c>
      <c r="B38" s="8" t="s">
        <v>19</v>
      </c>
      <c r="C38" s="40">
        <v>1500</v>
      </c>
    </row>
    <row r="39" spans="1:6" x14ac:dyDescent="0.25">
      <c r="A39" s="5">
        <v>26</v>
      </c>
      <c r="B39" s="8" t="s">
        <v>20</v>
      </c>
      <c r="C39" s="40">
        <v>28400</v>
      </c>
    </row>
    <row r="40" spans="1:6" x14ac:dyDescent="0.25">
      <c r="A40" s="5">
        <v>27</v>
      </c>
      <c r="B40" s="8" t="s">
        <v>21</v>
      </c>
      <c r="C40" s="40">
        <v>7300</v>
      </c>
    </row>
    <row r="41" spans="1:6" x14ac:dyDescent="0.25">
      <c r="A41" s="5">
        <v>28</v>
      </c>
      <c r="B41" s="8" t="s">
        <v>22</v>
      </c>
      <c r="C41" s="40">
        <v>600</v>
      </c>
    </row>
    <row r="42" spans="1:6" ht="30" x14ac:dyDescent="0.25">
      <c r="A42" s="5">
        <v>29</v>
      </c>
      <c r="B42" s="8" t="s">
        <v>23</v>
      </c>
      <c r="C42" s="40">
        <v>3700</v>
      </c>
    </row>
    <row r="43" spans="1:6" x14ac:dyDescent="0.25">
      <c r="A43" s="5">
        <v>30</v>
      </c>
      <c r="B43" s="8" t="s">
        <v>24</v>
      </c>
      <c r="C43" s="40">
        <v>39500</v>
      </c>
    </row>
    <row r="44" spans="1:6" x14ac:dyDescent="0.25">
      <c r="A44" s="5">
        <v>31</v>
      </c>
      <c r="B44" s="8" t="s">
        <v>25</v>
      </c>
      <c r="C44" s="40">
        <v>243700</v>
      </c>
    </row>
    <row r="45" spans="1:6" x14ac:dyDescent="0.25">
      <c r="A45" s="5">
        <v>32</v>
      </c>
      <c r="B45" s="8" t="s">
        <v>39</v>
      </c>
      <c r="C45" s="40">
        <v>352200</v>
      </c>
    </row>
    <row r="46" spans="1:6" x14ac:dyDescent="0.25">
      <c r="A46" s="5">
        <v>33</v>
      </c>
      <c r="B46" s="8" t="s">
        <v>26</v>
      </c>
      <c r="C46" s="40">
        <v>21300</v>
      </c>
    </row>
    <row r="47" spans="1:6" x14ac:dyDescent="0.25">
      <c r="A47" s="5">
        <v>34</v>
      </c>
      <c r="B47" s="8" t="s">
        <v>60</v>
      </c>
      <c r="C47" s="40">
        <v>11376</v>
      </c>
    </row>
    <row r="48" spans="1:6" ht="30" x14ac:dyDescent="0.25">
      <c r="A48" s="5">
        <v>35</v>
      </c>
      <c r="B48" s="8" t="s">
        <v>68</v>
      </c>
      <c r="C48" s="40">
        <v>65844</v>
      </c>
    </row>
    <row r="49" spans="1:5" ht="20.25" customHeight="1" x14ac:dyDescent="0.25">
      <c r="A49" s="5">
        <v>36</v>
      </c>
      <c r="B49" s="6" t="s">
        <v>27</v>
      </c>
      <c r="C49" s="42">
        <v>16690600</v>
      </c>
      <c r="D49" s="49"/>
    </row>
    <row r="50" spans="1:5" ht="57" x14ac:dyDescent="0.25">
      <c r="A50" s="5">
        <v>37</v>
      </c>
      <c r="B50" s="9" t="s">
        <v>28</v>
      </c>
      <c r="C50" s="34">
        <v>285000</v>
      </c>
    </row>
    <row r="51" spans="1:5" ht="42.75" x14ac:dyDescent="0.25">
      <c r="A51" s="5">
        <v>38</v>
      </c>
      <c r="B51" s="9" t="s">
        <v>102</v>
      </c>
      <c r="C51" s="41">
        <f>SUM(C52:C78)</f>
        <v>5400110.7400000002</v>
      </c>
    </row>
    <row r="52" spans="1:5" x14ac:dyDescent="0.25">
      <c r="A52" s="5">
        <v>39</v>
      </c>
      <c r="B52" s="20" t="s">
        <v>40</v>
      </c>
      <c r="C52" s="21">
        <v>211300</v>
      </c>
    </row>
    <row r="53" spans="1:5" ht="30" x14ac:dyDescent="0.25">
      <c r="A53" s="5">
        <v>40</v>
      </c>
      <c r="B53" s="20" t="s">
        <v>41</v>
      </c>
      <c r="C53" s="21">
        <v>179687</v>
      </c>
      <c r="D53" s="49"/>
    </row>
    <row r="54" spans="1:5" x14ac:dyDescent="0.25">
      <c r="A54" s="5">
        <v>41</v>
      </c>
      <c r="B54" s="20" t="s">
        <v>42</v>
      </c>
      <c r="C54" s="21">
        <v>44612</v>
      </c>
    </row>
    <row r="55" spans="1:5" x14ac:dyDescent="0.25">
      <c r="A55" s="5">
        <v>42</v>
      </c>
      <c r="B55" s="20" t="s">
        <v>43</v>
      </c>
      <c r="C55" s="21">
        <v>24018</v>
      </c>
      <c r="D55" s="50"/>
    </row>
    <row r="56" spans="1:5" ht="30" x14ac:dyDescent="0.25">
      <c r="A56" s="5">
        <v>43</v>
      </c>
      <c r="B56" s="20" t="s">
        <v>44</v>
      </c>
      <c r="C56" s="21">
        <v>190600</v>
      </c>
      <c r="D56" s="51"/>
    </row>
    <row r="57" spans="1:5" x14ac:dyDescent="0.25">
      <c r="A57" s="5">
        <v>44</v>
      </c>
      <c r="B57" s="20" t="s">
        <v>45</v>
      </c>
      <c r="C57" s="21">
        <v>76504</v>
      </c>
    </row>
    <row r="58" spans="1:5" x14ac:dyDescent="0.25">
      <c r="A58" s="5">
        <v>45</v>
      </c>
      <c r="B58" s="20" t="s">
        <v>46</v>
      </c>
      <c r="C58" s="21">
        <v>60000</v>
      </c>
    </row>
    <row r="59" spans="1:5" x14ac:dyDescent="0.25">
      <c r="A59" s="5">
        <v>46</v>
      </c>
      <c r="B59" s="20" t="s">
        <v>47</v>
      </c>
      <c r="C59" s="21">
        <v>25001</v>
      </c>
    </row>
    <row r="60" spans="1:5" ht="27" customHeight="1" x14ac:dyDescent="0.25">
      <c r="A60" s="5">
        <v>47</v>
      </c>
      <c r="B60" s="20" t="s">
        <v>73</v>
      </c>
      <c r="C60" s="21">
        <v>8670</v>
      </c>
    </row>
    <row r="61" spans="1:5" ht="30.75" customHeight="1" x14ac:dyDescent="0.25">
      <c r="A61" s="5">
        <v>48</v>
      </c>
      <c r="B61" s="20" t="s">
        <v>74</v>
      </c>
      <c r="C61" s="21">
        <v>81794.37</v>
      </c>
      <c r="D61" s="60"/>
      <c r="E61" s="61"/>
    </row>
    <row r="62" spans="1:5" ht="30.75" customHeight="1" x14ac:dyDescent="0.25">
      <c r="A62" s="5">
        <v>49</v>
      </c>
      <c r="B62" s="20" t="s">
        <v>86</v>
      </c>
      <c r="C62" s="21">
        <v>35628.699999999997</v>
      </c>
      <c r="D62" s="51"/>
    </row>
    <row r="63" spans="1:5" ht="30.75" customHeight="1" x14ac:dyDescent="0.25">
      <c r="A63" s="5">
        <v>50</v>
      </c>
      <c r="B63" s="20" t="s">
        <v>76</v>
      </c>
      <c r="C63" s="21">
        <v>84978</v>
      </c>
      <c r="D63" s="51"/>
    </row>
    <row r="64" spans="1:5" ht="45.75" customHeight="1" x14ac:dyDescent="0.25">
      <c r="A64" s="5">
        <v>51</v>
      </c>
      <c r="B64" s="20" t="s">
        <v>84</v>
      </c>
      <c r="C64" s="21">
        <v>131729</v>
      </c>
      <c r="D64" s="51"/>
    </row>
    <row r="65" spans="1:4" ht="30.75" customHeight="1" x14ac:dyDescent="0.25">
      <c r="A65" s="5">
        <v>52</v>
      </c>
      <c r="B65" s="20" t="s">
        <v>78</v>
      </c>
      <c r="C65" s="21">
        <v>23788</v>
      </c>
      <c r="D65" s="51"/>
    </row>
    <row r="66" spans="1:4" ht="30.75" customHeight="1" x14ac:dyDescent="0.25">
      <c r="A66" s="5">
        <v>53</v>
      </c>
      <c r="B66" s="20" t="s">
        <v>80</v>
      </c>
      <c r="C66" s="21">
        <v>93828.96</v>
      </c>
      <c r="D66" s="51"/>
    </row>
    <row r="67" spans="1:4" ht="30.75" customHeight="1" x14ac:dyDescent="0.25">
      <c r="A67" s="5">
        <v>54</v>
      </c>
      <c r="B67" s="20" t="s">
        <v>79</v>
      </c>
      <c r="C67" s="21">
        <v>5959</v>
      </c>
      <c r="D67" s="55"/>
    </row>
    <row r="68" spans="1:4" ht="30.75" customHeight="1" x14ac:dyDescent="0.25">
      <c r="A68" s="5">
        <v>55</v>
      </c>
      <c r="B68" s="20" t="s">
        <v>81</v>
      </c>
      <c r="C68" s="21">
        <v>855949.83</v>
      </c>
      <c r="D68" s="51"/>
    </row>
    <row r="69" spans="1:4" ht="30.75" customHeight="1" x14ac:dyDescent="0.25">
      <c r="A69" s="5">
        <v>56</v>
      </c>
      <c r="B69" s="20" t="s">
        <v>92</v>
      </c>
      <c r="C69" s="21">
        <v>39684</v>
      </c>
      <c r="D69" s="51"/>
    </row>
    <row r="70" spans="1:4" ht="44.25" customHeight="1" x14ac:dyDescent="0.25">
      <c r="A70" s="5">
        <v>57</v>
      </c>
      <c r="B70" s="20" t="s">
        <v>82</v>
      </c>
      <c r="C70" s="21">
        <v>7920</v>
      </c>
      <c r="D70" s="51"/>
    </row>
    <row r="71" spans="1:4" ht="36" customHeight="1" x14ac:dyDescent="0.25">
      <c r="A71" s="5">
        <v>58</v>
      </c>
      <c r="B71" s="20" t="s">
        <v>85</v>
      </c>
      <c r="C71" s="21">
        <v>144200</v>
      </c>
      <c r="D71" s="51"/>
    </row>
    <row r="72" spans="1:4" ht="36" customHeight="1" x14ac:dyDescent="0.25">
      <c r="A72" s="5">
        <v>59</v>
      </c>
      <c r="B72" s="20" t="s">
        <v>94</v>
      </c>
      <c r="C72" s="21">
        <v>410400</v>
      </c>
      <c r="D72" s="51"/>
    </row>
    <row r="73" spans="1:4" ht="36" customHeight="1" x14ac:dyDescent="0.25">
      <c r="A73" s="5">
        <v>60</v>
      </c>
      <c r="B73" s="20" t="s">
        <v>87</v>
      </c>
      <c r="C73" s="21">
        <v>68000</v>
      </c>
      <c r="D73" s="51"/>
    </row>
    <row r="74" spans="1:4" ht="36" customHeight="1" x14ac:dyDescent="0.25">
      <c r="A74" s="5">
        <v>61</v>
      </c>
      <c r="B74" s="20" t="s">
        <v>88</v>
      </c>
      <c r="C74" s="21">
        <v>19504.7</v>
      </c>
      <c r="D74" s="51"/>
    </row>
    <row r="75" spans="1:4" ht="44.25" customHeight="1" x14ac:dyDescent="0.25">
      <c r="A75" s="5">
        <v>62</v>
      </c>
      <c r="B75" s="20" t="s">
        <v>89</v>
      </c>
      <c r="C75" s="21">
        <v>20700</v>
      </c>
      <c r="D75" s="51"/>
    </row>
    <row r="76" spans="1:4" ht="44.25" customHeight="1" x14ac:dyDescent="0.25">
      <c r="A76" s="5">
        <v>63</v>
      </c>
      <c r="B76" s="20" t="s">
        <v>93</v>
      </c>
      <c r="C76" s="21">
        <v>127025.7</v>
      </c>
      <c r="D76" s="51"/>
    </row>
    <row r="77" spans="1:4" ht="69.75" customHeight="1" x14ac:dyDescent="0.25">
      <c r="A77" s="5">
        <v>64</v>
      </c>
      <c r="B77" s="20" t="s">
        <v>98</v>
      </c>
      <c r="C77" s="21">
        <v>34228.480000000003</v>
      </c>
      <c r="D77" s="51"/>
    </row>
    <row r="78" spans="1:4" ht="29.25" customHeight="1" x14ac:dyDescent="0.25">
      <c r="A78" s="5">
        <v>65</v>
      </c>
      <c r="B78" s="20" t="s">
        <v>77</v>
      </c>
      <c r="C78" s="21">
        <v>2394400</v>
      </c>
      <c r="D78" s="51"/>
    </row>
    <row r="79" spans="1:4" x14ac:dyDescent="0.25">
      <c r="A79" s="5">
        <v>66</v>
      </c>
      <c r="B79" s="22" t="s">
        <v>99</v>
      </c>
      <c r="C79" s="26">
        <f>SUM(C80:C85)</f>
        <v>2075000</v>
      </c>
    </row>
    <row r="80" spans="1:4" x14ac:dyDescent="0.25">
      <c r="A80" s="5">
        <v>67</v>
      </c>
      <c r="B80" s="7" t="s">
        <v>48</v>
      </c>
      <c r="C80" s="37">
        <v>170000</v>
      </c>
    </row>
    <row r="81" spans="1:4" x14ac:dyDescent="0.25">
      <c r="A81" s="5">
        <v>68</v>
      </c>
      <c r="B81" s="10" t="s">
        <v>49</v>
      </c>
      <c r="C81" s="21">
        <v>1694000</v>
      </c>
    </row>
    <row r="82" spans="1:4" x14ac:dyDescent="0.25">
      <c r="A82" s="5">
        <v>69</v>
      </c>
      <c r="B82" s="10" t="s">
        <v>9</v>
      </c>
      <c r="C82" s="21">
        <v>100000</v>
      </c>
    </row>
    <row r="83" spans="1:4" x14ac:dyDescent="0.25">
      <c r="A83" s="5">
        <v>70</v>
      </c>
      <c r="B83" s="10" t="s">
        <v>33</v>
      </c>
      <c r="C83" s="21">
        <v>60000</v>
      </c>
    </row>
    <row r="84" spans="1:4" x14ac:dyDescent="0.25">
      <c r="A84" s="5">
        <v>71</v>
      </c>
      <c r="B84" s="10" t="s">
        <v>50</v>
      </c>
      <c r="C84" s="21">
        <v>50000</v>
      </c>
    </row>
    <row r="85" spans="1:4" x14ac:dyDescent="0.25">
      <c r="A85" s="5">
        <v>72</v>
      </c>
      <c r="B85" s="10" t="s">
        <v>51</v>
      </c>
      <c r="C85" s="21">
        <v>1000</v>
      </c>
    </row>
    <row r="86" spans="1:4" ht="27.75" customHeight="1" x14ac:dyDescent="0.25">
      <c r="A86" s="5">
        <v>73</v>
      </c>
      <c r="B86" s="11" t="s">
        <v>100</v>
      </c>
      <c r="C86" s="26">
        <f>SUM(C87:C90)</f>
        <v>2640630</v>
      </c>
    </row>
    <row r="87" spans="1:4" x14ac:dyDescent="0.25">
      <c r="A87" s="5">
        <v>74</v>
      </c>
      <c r="B87" s="7" t="s">
        <v>29</v>
      </c>
      <c r="C87" s="37">
        <v>148580</v>
      </c>
    </row>
    <row r="88" spans="1:4" x14ac:dyDescent="0.25">
      <c r="A88" s="5">
        <v>75</v>
      </c>
      <c r="B88" s="12" t="s">
        <v>52</v>
      </c>
      <c r="C88" s="43">
        <v>1176217</v>
      </c>
      <c r="D88" s="51"/>
    </row>
    <row r="89" spans="1:4" x14ac:dyDescent="0.25">
      <c r="A89" s="5">
        <v>76</v>
      </c>
      <c r="B89" s="10" t="s">
        <v>53</v>
      </c>
      <c r="C89" s="21">
        <v>738050</v>
      </c>
      <c r="D89" s="51"/>
    </row>
    <row r="90" spans="1:4" x14ac:dyDescent="0.25">
      <c r="A90" s="5">
        <v>77</v>
      </c>
      <c r="B90" s="10" t="s">
        <v>54</v>
      </c>
      <c r="C90" s="21">
        <v>577783</v>
      </c>
      <c r="D90" s="51"/>
    </row>
    <row r="91" spans="1:4" ht="15.75" x14ac:dyDescent="0.25">
      <c r="A91" s="5">
        <v>78</v>
      </c>
      <c r="B91" s="16" t="s">
        <v>31</v>
      </c>
      <c r="C91" s="39">
        <v>25000</v>
      </c>
      <c r="D91" s="49"/>
    </row>
    <row r="92" spans="1:4" ht="15.75" x14ac:dyDescent="0.25">
      <c r="A92" s="5">
        <v>79</v>
      </c>
      <c r="B92" s="16" t="s">
        <v>36</v>
      </c>
      <c r="C92" s="39">
        <v>50000</v>
      </c>
    </row>
    <row r="93" spans="1:4" x14ac:dyDescent="0.25">
      <c r="A93" s="5">
        <v>80</v>
      </c>
      <c r="B93" s="11" t="s">
        <v>61</v>
      </c>
      <c r="C93" s="35">
        <v>45000</v>
      </c>
      <c r="D93" s="49"/>
    </row>
    <row r="94" spans="1:4" ht="29.25" x14ac:dyDescent="0.25">
      <c r="A94" s="5">
        <v>81</v>
      </c>
      <c r="B94" s="23" t="s">
        <v>55</v>
      </c>
      <c r="C94" s="39">
        <v>40000</v>
      </c>
    </row>
    <row r="95" spans="1:4" ht="25.5" customHeight="1" x14ac:dyDescent="0.25">
      <c r="A95" s="5">
        <v>82</v>
      </c>
      <c r="B95" s="24" t="s">
        <v>72</v>
      </c>
      <c r="C95" s="44">
        <v>69211</v>
      </c>
      <c r="D95" s="49"/>
    </row>
    <row r="96" spans="1:4" ht="34.5" customHeight="1" x14ac:dyDescent="0.25">
      <c r="A96" s="5">
        <v>83</v>
      </c>
      <c r="B96" s="56" t="s">
        <v>90</v>
      </c>
      <c r="C96" s="44">
        <v>259378.29</v>
      </c>
      <c r="D96" s="52"/>
    </row>
    <row r="97" spans="1:6" ht="28.5" customHeight="1" x14ac:dyDescent="0.25">
      <c r="A97" s="5">
        <v>84</v>
      </c>
      <c r="B97" s="56" t="s">
        <v>91</v>
      </c>
      <c r="C97" s="44">
        <v>204674.69</v>
      </c>
      <c r="D97" s="52"/>
      <c r="E97" s="57"/>
    </row>
    <row r="98" spans="1:6" ht="28.5" x14ac:dyDescent="0.25">
      <c r="A98" s="5">
        <v>85</v>
      </c>
      <c r="B98" s="27" t="s">
        <v>101</v>
      </c>
      <c r="C98" s="28">
        <f>SUM(C14+C26+C51+C79+C86+C91+C92+C93+C94+C95+C96+C97)</f>
        <v>73596849.719999999</v>
      </c>
    </row>
    <row r="99" spans="1:6" ht="28.5" x14ac:dyDescent="0.25">
      <c r="A99" s="5">
        <v>86</v>
      </c>
      <c r="B99" s="6" t="s">
        <v>95</v>
      </c>
      <c r="C99" s="42">
        <f>SUM(C100:C105)</f>
        <v>6214763.9000000004</v>
      </c>
    </row>
    <row r="100" spans="1:6" x14ac:dyDescent="0.25">
      <c r="A100" s="5">
        <v>87</v>
      </c>
      <c r="B100" s="29" t="s">
        <v>56</v>
      </c>
      <c r="C100" s="45">
        <v>145162</v>
      </c>
      <c r="E100" s="48"/>
    </row>
    <row r="101" spans="1:6" x14ac:dyDescent="0.25">
      <c r="A101" s="5">
        <v>88</v>
      </c>
      <c r="B101" s="29" t="s">
        <v>57</v>
      </c>
      <c r="C101" s="45">
        <v>341616.16</v>
      </c>
    </row>
    <row r="102" spans="1:6" x14ac:dyDescent="0.25">
      <c r="A102" s="5">
        <v>89</v>
      </c>
      <c r="B102" s="30" t="s">
        <v>58</v>
      </c>
      <c r="C102" s="37">
        <v>91444.28</v>
      </c>
    </row>
    <row r="103" spans="1:6" ht="30" x14ac:dyDescent="0.25">
      <c r="A103" s="5">
        <v>90</v>
      </c>
      <c r="B103" s="46" t="s">
        <v>65</v>
      </c>
      <c r="C103" s="37">
        <v>191127.64</v>
      </c>
    </row>
    <row r="104" spans="1:6" x14ac:dyDescent="0.25">
      <c r="A104" s="5">
        <v>91</v>
      </c>
      <c r="B104" s="46" t="s">
        <v>66</v>
      </c>
      <c r="C104" s="37">
        <v>485.78</v>
      </c>
    </row>
    <row r="105" spans="1:6" x14ac:dyDescent="0.25">
      <c r="A105" s="5">
        <v>92</v>
      </c>
      <c r="B105" s="30" t="s">
        <v>59</v>
      </c>
      <c r="C105" s="37">
        <v>5444928.04</v>
      </c>
    </row>
    <row r="106" spans="1:6" x14ac:dyDescent="0.25">
      <c r="A106" s="5">
        <v>93</v>
      </c>
      <c r="B106" s="32" t="s">
        <v>96</v>
      </c>
      <c r="C106" s="33">
        <f>SUM(C98+C99)</f>
        <v>79811613.620000005</v>
      </c>
      <c r="D106" s="52"/>
      <c r="E106" s="59"/>
      <c r="F106" s="58"/>
    </row>
    <row r="107" spans="1:6" x14ac:dyDescent="0.25">
      <c r="A107" s="2"/>
    </row>
    <row r="108" spans="1:6" x14ac:dyDescent="0.25">
      <c r="A108" s="2"/>
    </row>
    <row r="109" spans="1:6" x14ac:dyDescent="0.25">
      <c r="A109" s="2"/>
    </row>
    <row r="110" spans="1:6" x14ac:dyDescent="0.25">
      <c r="A110" s="2"/>
    </row>
    <row r="111" spans="1:6" x14ac:dyDescent="0.25">
      <c r="A111" s="2"/>
    </row>
    <row r="112" spans="1:6" x14ac:dyDescent="0.25">
      <c r="A112" s="2"/>
    </row>
    <row r="113" spans="1:1" x14ac:dyDescent="0.25">
      <c r="A113" s="2"/>
    </row>
    <row r="114" spans="1:1" x14ac:dyDescent="0.25">
      <c r="A114" s="2"/>
    </row>
    <row r="115" spans="1:1" x14ac:dyDescent="0.25">
      <c r="A115" s="2"/>
    </row>
    <row r="116" spans="1:1" x14ac:dyDescent="0.25">
      <c r="A116" s="2"/>
    </row>
    <row r="117" spans="1:1" x14ac:dyDescent="0.25">
      <c r="A117" s="2"/>
    </row>
    <row r="118" spans="1:1" x14ac:dyDescent="0.25">
      <c r="A118" s="2"/>
    </row>
    <row r="119" spans="1:1" x14ac:dyDescent="0.25">
      <c r="A119" s="2"/>
    </row>
    <row r="120" spans="1:1" x14ac:dyDescent="0.25">
      <c r="A120" s="2"/>
    </row>
  </sheetData>
  <mergeCells count="11">
    <mergeCell ref="D61:E61"/>
    <mergeCell ref="A10:A12"/>
    <mergeCell ref="B10:B12"/>
    <mergeCell ref="B2:C2"/>
    <mergeCell ref="B3:C3"/>
    <mergeCell ref="B6:C6"/>
    <mergeCell ref="A8:C8"/>
    <mergeCell ref="C10:C12"/>
    <mergeCell ref="B4:C4"/>
    <mergeCell ref="B5:C5"/>
    <mergeCell ref="D34:E34"/>
  </mergeCells>
  <pageMargins left="0.51181102362204722" right="0.31496062992125984" top="0.55118110236220474" bottom="0.55118110236220474"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pajamos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Irena Paliulytė</dc:creator>
  <cp:lastModifiedBy>Lina Baškevičienė</cp:lastModifiedBy>
  <cp:lastPrinted>2024-12-09T11:41:40Z</cp:lastPrinted>
  <dcterms:created xsi:type="dcterms:W3CDTF">2023-05-12T06:13:53Z</dcterms:created>
  <dcterms:modified xsi:type="dcterms:W3CDTF">2024-12-18T10:57:25Z</dcterms:modified>
</cp:coreProperties>
</file>