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C:\Users\RSIL\Desktop\1. SP-SVP tarybai\2024-12\"/>
    </mc:Choice>
  </mc:AlternateContent>
  <xr:revisionPtr revIDLastSave="0" documentId="13_ncr:1_{4D2E11AB-7DC5-42CB-91BF-64A32FCDD1C9}" xr6:coauthVersionLast="47" xr6:coauthVersionMax="47" xr10:uidLastSave="{00000000-0000-0000-0000-000000000000}"/>
  <bookViews>
    <workbookView xWindow="-120" yWindow="-120" windowWidth="29040" windowHeight="15720" xr2:uid="{32BED61B-A9FE-4CDA-93AC-39414EBA957F}"/>
  </bookViews>
  <sheets>
    <sheet name="Lapas1" sheetId="1" r:id="rId1"/>
  </sheets>
  <definedNames>
    <definedName name="_xlnm._FilterDatabase" localSheetId="0" hidden="1">Lapas1!$A$8:$J$132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4" i="1" l="1"/>
  <c r="H83" i="1" l="1"/>
  <c r="H84" i="1"/>
  <c r="H85" i="1"/>
  <c r="H82" i="1"/>
  <c r="H81" i="1"/>
  <c r="H80" i="1"/>
  <c r="H87" i="1"/>
  <c r="H79" i="1"/>
  <c r="H86" i="1"/>
  <c r="H78" i="1"/>
  <c r="H75" i="1"/>
  <c r="H76" i="1"/>
  <c r="H77" i="1"/>
  <c r="H74" i="1"/>
  <c r="H88" i="1"/>
  <c r="H124" i="1" l="1"/>
  <c r="H121" i="1"/>
  <c r="H114" i="1"/>
  <c r="H109" i="1"/>
  <c r="H107" i="1"/>
  <c r="H106" i="1"/>
  <c r="H105" i="1"/>
  <c r="H94" i="1"/>
  <c r="H93" i="1"/>
  <c r="H72" i="1"/>
  <c r="H65" i="1"/>
  <c r="H63" i="1"/>
  <c r="H31" i="1"/>
  <c r="H11" i="1"/>
  <c r="H12" i="1"/>
  <c r="H13" i="1"/>
  <c r="H14" i="1"/>
  <c r="H15" i="1"/>
  <c r="H16" i="1"/>
  <c r="H17" i="1"/>
  <c r="H18" i="1"/>
  <c r="H19" i="1"/>
  <c r="H20" i="1"/>
  <c r="H21" i="1"/>
  <c r="H22" i="1"/>
  <c r="H23" i="1"/>
  <c r="H24" i="1"/>
  <c r="H25" i="1"/>
  <c r="H26" i="1"/>
  <c r="H27" i="1"/>
  <c r="H28" i="1"/>
  <c r="H29" i="1"/>
  <c r="H32" i="1"/>
  <c r="H33" i="1"/>
  <c r="H34" i="1"/>
  <c r="H35" i="1"/>
  <c r="H36" i="1"/>
  <c r="H37" i="1"/>
  <c r="H38" i="1"/>
  <c r="H39" i="1"/>
  <c r="H40" i="1"/>
  <c r="H41" i="1"/>
  <c r="H42" i="1"/>
  <c r="H43" i="1"/>
  <c r="H44" i="1"/>
  <c r="H45" i="1"/>
  <c r="H46" i="1"/>
  <c r="H47" i="1"/>
  <c r="H48" i="1"/>
  <c r="H49" i="1"/>
  <c r="H50" i="1"/>
  <c r="H51" i="1"/>
  <c r="H52" i="1"/>
  <c r="H53" i="1"/>
  <c r="H55" i="1"/>
  <c r="H56" i="1"/>
  <c r="H57" i="1"/>
  <c r="H58" i="1"/>
  <c r="H59" i="1"/>
  <c r="H60" i="1"/>
  <c r="H61" i="1"/>
  <c r="H62" i="1"/>
  <c r="H64" i="1"/>
  <c r="H66" i="1"/>
  <c r="H67" i="1"/>
  <c r="H68" i="1"/>
  <c r="H69" i="1"/>
  <c r="H70" i="1"/>
  <c r="H71" i="1"/>
  <c r="H89" i="1"/>
  <c r="H90" i="1"/>
  <c r="H91" i="1"/>
  <c r="H92" i="1"/>
  <c r="H95" i="1"/>
  <c r="H96" i="1"/>
  <c r="H97" i="1"/>
  <c r="H98" i="1"/>
  <c r="H99" i="1"/>
  <c r="H100" i="1"/>
  <c r="H101" i="1"/>
  <c r="H102" i="1"/>
  <c r="H103" i="1"/>
  <c r="H104" i="1"/>
  <c r="H108" i="1"/>
  <c r="H110" i="1"/>
  <c r="H111" i="1"/>
  <c r="H112" i="1"/>
  <c r="H113" i="1"/>
  <c r="H115" i="1"/>
  <c r="H116" i="1"/>
  <c r="H117" i="1"/>
  <c r="H118" i="1"/>
  <c r="H119" i="1"/>
  <c r="H120" i="1"/>
  <c r="H122" i="1"/>
  <c r="H123" i="1"/>
  <c r="H125" i="1"/>
  <c r="H126" i="1"/>
  <c r="H127" i="1"/>
  <c r="H128" i="1"/>
  <c r="H129" i="1"/>
  <c r="H130" i="1"/>
  <c r="H131" i="1"/>
  <c r="H132" i="1"/>
  <c r="H10" i="1"/>
</calcChain>
</file>

<file path=xl/sharedStrings.xml><?xml version="1.0" encoding="utf-8"?>
<sst xmlns="http://schemas.openxmlformats.org/spreadsheetml/2006/main" count="671" uniqueCount="326">
  <si>
    <t>Priemonės kodas</t>
  </si>
  <si>
    <t xml:space="preserve">Priemonės pavadinimas </t>
  </si>
  <si>
    <t>Asignavimo valdytojo kodas</t>
  </si>
  <si>
    <t>Finansavimo šaltinis</t>
  </si>
  <si>
    <t>Funkcinės klasifikacijos kodas</t>
  </si>
  <si>
    <t xml:space="preserve"> 2024 metų asignavimų planas iki pakeitimo, tūkst. Eur </t>
  </si>
  <si>
    <t xml:space="preserve"> 2024 metų asignavimų planas po pakeitimo, tūkst. Eur </t>
  </si>
  <si>
    <t>Pastabos</t>
  </si>
  <si>
    <t>1</t>
  </si>
  <si>
    <t>2</t>
  </si>
  <si>
    <t>3</t>
  </si>
  <si>
    <t>4</t>
  </si>
  <si>
    <t>5</t>
  </si>
  <si>
    <t>10</t>
  </si>
  <si>
    <t>APLINKOS IR KRAŠTOVAIZDŽIO APSAUGOS PROGRAMA (KODAS-01)</t>
  </si>
  <si>
    <t>VERSLO IR INVESTICIJŲ  PROGRAMA (KODAS-13)</t>
  </si>
  <si>
    <t>VIEŠOJO IR VIDAUS ADMINISTRAVIMO PROGRAMA (KODAS-14)</t>
  </si>
  <si>
    <t>SOCIALINIŲ PASLAUGŲ, PARAMOS IR SVEIKATOS PRIEŽIŪROS PROGRAMA (KODAS-09)</t>
  </si>
  <si>
    <t>KULTŪROS PLĖTROS PROGRAMA (KODAS-08)</t>
  </si>
  <si>
    <t>ŠVIETIMO (FORMALAUS IR NEFORMALAUS) PROGRAMA (KODAS-06)</t>
  </si>
  <si>
    <t>Programų priemonėms įgyvendinti skirtų išlaidų suvestinė (lyginamasis variantas)</t>
  </si>
  <si>
    <t>SB</t>
  </si>
  <si>
    <t>ZRSA</t>
  </si>
  <si>
    <t>02.01.03 TP</t>
  </si>
  <si>
    <t>6.4.1.1</t>
  </si>
  <si>
    <t>9</t>
  </si>
  <si>
    <t>Inžinerinės infrastruktūros programa (kodas-06)</t>
  </si>
  <si>
    <t>Skirtumas     (+/-)</t>
  </si>
  <si>
    <t>Elektros inžinerinių sistemų Ežerėnų g. 4, Zarasuose, kapitalinis remontas. Kap.remontas bus atliekamas ZRS nuosavybės teise priklausančiose patalpose, kur teikiamos privataus darželio paslaugos. Šiuo metu pastate esanti instaliacija pasenusi, nesaugi, netvarkinga, vadovaujantis nuomos sutarties 10.2 p.darbus atliks ZRSA.</t>
  </si>
  <si>
    <t>01.02.05 TP</t>
  </si>
  <si>
    <t>Mažosios architektūros, istorinių paminklų tvarkyba, priežiūra, demontavimas, įrengimas</t>
  </si>
  <si>
    <t>8.1.1.2</t>
  </si>
  <si>
    <t>1; 6</t>
  </si>
  <si>
    <t>Zarasų sen.</t>
  </si>
  <si>
    <t>01.02.01 TP</t>
  </si>
  <si>
    <t>Gerinti gyvenimo kokybę seniūnijose, kuriant  saugią ir švarią aplinką (Seniūnijų veiklos planų įgyvendinimas)</t>
  </si>
  <si>
    <t>10.9.1.1</t>
  </si>
  <si>
    <t xml:space="preserve">Stelmužės dvaro sodybos (u.k. 939), esančios Stelmužės k., Imbrado sen., Zarasų r., istorinis tyrimas archeologinių žvalgymų projektui parengti. </t>
  </si>
  <si>
    <t xml:space="preserve">Dalyvauti tarptautinėse ir respublikinėse turizmo parodose </t>
  </si>
  <si>
    <t>1.1</t>
  </si>
  <si>
    <t>4.7.3.1</t>
  </si>
  <si>
    <t>02.03.01 TP</t>
  </si>
  <si>
    <t>8.4.1.1</t>
  </si>
  <si>
    <t>02.01.01 TP</t>
  </si>
  <si>
    <t>Sudaryti sąlygas sportuoti visų amžiaus grupių gyventojams, įgyvendinant fizinio aktyvumo programas</t>
  </si>
  <si>
    <t>27</t>
  </si>
  <si>
    <t>8.1.1.3</t>
  </si>
  <si>
    <t>19</t>
  </si>
  <si>
    <t>20</t>
  </si>
  <si>
    <t>ZSC</t>
  </si>
  <si>
    <t>9.5.1.1</t>
  </si>
  <si>
    <t>30</t>
  </si>
  <si>
    <t>01.02.12 TP</t>
  </si>
  <si>
    <t>Plėtoti Zarasų sporto centro veiklų įvairovę</t>
  </si>
  <si>
    <t>VD</t>
  </si>
  <si>
    <t>SP</t>
  </si>
  <si>
    <t>ES</t>
  </si>
  <si>
    <t>01.02.07 TP</t>
  </si>
  <si>
    <t>Dalyvaujamojo biudžeto projektų įgyvendinimas</t>
  </si>
  <si>
    <t>1.1.1.2</t>
  </si>
  <si>
    <t>01.03.07 TP</t>
  </si>
  <si>
    <t>Techninių projektų, prieš projektinių pasiūlymų rengimas bei patikslinimas</t>
  </si>
  <si>
    <t>Įgyvendinti užimtumo rėmimo priemones ir vykdyti užimtumo didinimo programą bei užimtumo skatinimo ir motyvavimo paslaugų nedirbantiems ir socialinę paramą gaunantiems asmenims modelio  įgyvendinimas</t>
  </si>
  <si>
    <t>01.02.04</t>
  </si>
  <si>
    <t>10.5.1.1</t>
  </si>
  <si>
    <t>Atliekų surinkimas</t>
  </si>
  <si>
    <t>01.01.01</t>
  </si>
  <si>
    <t>5.1.1.1</t>
  </si>
  <si>
    <t>Kapinių atliekų surinkimui ir išvežimui. Kapinių atliekoms skirti konteineriai buvo pripildyti kitomis atliekomis, todėl reikėjo papildomai vežti atliekas.</t>
  </si>
  <si>
    <t>Priešgaisrinės saugos priemonių modernizavimas ir veiklos užtikrinimas</t>
  </si>
  <si>
    <t>3.2.1.1</t>
  </si>
  <si>
    <t>ZPAT</t>
  </si>
  <si>
    <t>01.01.01 TP</t>
  </si>
  <si>
    <t xml:space="preserve">Kelių, gatvių, šaligatvių būklės gerinimas ir priežiūra Zarasų rajone </t>
  </si>
  <si>
    <t>4.5.1.2</t>
  </si>
  <si>
    <t>Lėšos buvo numatytos pėsčiųjų perėjos įrengimui Zarasų m. Šiaulių g. ir Dariaus ir Girėno g. sankryžoje, tačiau perėjos įrengimas numatytas Šiaulių g. remonto apraše.</t>
  </si>
  <si>
    <t>01.01.02 TP</t>
  </si>
  <si>
    <t>Gerinti šaligatvių, pėsčiųjų takų, tiltų, perėjų, automobilių parkavimo aikštelių kokybę</t>
  </si>
  <si>
    <t xml:space="preserve">Elektros įrenginių prijungimo paslaugos, galios keitimas </t>
  </si>
  <si>
    <t>02.02.04 TP</t>
  </si>
  <si>
    <t>Paviršinių nuotekų (lietaus) tinklų plėtra, priežiūra, remontas ir ekologinių avarijų grėsmių šalinimas</t>
  </si>
  <si>
    <t>5.2.1.1</t>
  </si>
  <si>
    <t>02.02.02 TP</t>
  </si>
  <si>
    <t>Geriamojo vandens tiekimo ir nuotekų tvarkymo infrastruktūros gerinimas</t>
  </si>
  <si>
    <t>6.2.1.1</t>
  </si>
  <si>
    <t>Sutaupyta įsigyjant maisto atliekų konteinerius.</t>
  </si>
  <si>
    <t>02.01.02 TP</t>
  </si>
  <si>
    <t>Kultūrinio tapatumo plėtra (renginiai, veiklos viešosiose erdvėse)</t>
  </si>
  <si>
    <t>ZKC</t>
  </si>
  <si>
    <t>8.2.1.8</t>
  </si>
  <si>
    <t>8.2.1.1</t>
  </si>
  <si>
    <t>ZVB</t>
  </si>
  <si>
    <t>8.2.1.2</t>
  </si>
  <si>
    <t>03.01.01 TP</t>
  </si>
  <si>
    <t>XVII a. Stelmužės dvaro sodybos  lankymo skatinimas /projekto ,,A Living History“ įgyvendinimas</t>
  </si>
  <si>
    <t>ESB</t>
  </si>
  <si>
    <t xml:space="preserve">01.02.11 </t>
  </si>
  <si>
    <t>Projekto "Viešųjų vandens telkinių aplinkos būklės pagerinimas Lietuvoje ir Latvijoje" LLI-476</t>
  </si>
  <si>
    <t>Grąžintos ES lėšos.</t>
  </si>
  <si>
    <t>02.04.01 TP</t>
  </si>
  <si>
    <t>Vaikų dienos centrų veikla</t>
  </si>
  <si>
    <t>10.4.1.1</t>
  </si>
  <si>
    <t>02.03.03 RPP</t>
  </si>
  <si>
    <t>Socialinio būsto įsigijimas ir statyba, būsto nuoma ir išperkamoji būsto nuoma</t>
  </si>
  <si>
    <t>6.1.1.1</t>
  </si>
  <si>
    <t>24</t>
  </si>
  <si>
    <t>1R</t>
  </si>
  <si>
    <t>10.6.1.1 sb</t>
  </si>
  <si>
    <t xml:space="preserve">Dotacija užseniečiams, pasitraukusiems iš Ukrainos dėl Rusijos federacijos karinių veiksmų Ukrainoje, priimti ir pagalbai jiems teikti būstui išsinuomoti. </t>
  </si>
  <si>
    <t>02.02.11 P</t>
  </si>
  <si>
    <t>Projekto „Socialinė pažeidžiamų grupių įtrauktis Zarasų -Daugpilio pasienio regione kuriant integruotą socialinės rūpybos tinklą/ Vertinami žmonės“ įgyvendinimas</t>
  </si>
  <si>
    <t>AKN</t>
  </si>
  <si>
    <t>01.02.06 TP</t>
  </si>
  <si>
    <t>Plėtoti mobilių sveikatos priežiūros paslaugų teikimą</t>
  </si>
  <si>
    <t>7.4.1.2</t>
  </si>
  <si>
    <t xml:space="preserve">1 </t>
  </si>
  <si>
    <t xml:space="preserve">02.02.05 </t>
  </si>
  <si>
    <t xml:space="preserve">Projekto „Perėjimas nuo institucinės globos prie bendruomeninių paslaugų Sostinės regione, Vidurio ir vakarų Lietuvos regione" įgyvendinimas </t>
  </si>
  <si>
    <t>1P</t>
  </si>
  <si>
    <t>02.02.20</t>
  </si>
  <si>
    <t>Materialinio nepritekliaus mažinimas Lietuvoje</t>
  </si>
  <si>
    <t>10.7.1.1</t>
  </si>
  <si>
    <t>02.02.03 TP</t>
  </si>
  <si>
    <t xml:space="preserve">Užtikrinti teisingą piniginės paramos skyrimą </t>
  </si>
  <si>
    <t>10.7.1.1 ee</t>
  </si>
  <si>
    <t>10.7.1.1 v</t>
  </si>
  <si>
    <t xml:space="preserve">Užtikrinti ilgalaikės (trumpalaikės) socialinės globos paslaugų teikimą </t>
  </si>
  <si>
    <t>10.2.1.2</t>
  </si>
  <si>
    <t>10.1.2.40</t>
  </si>
  <si>
    <t>02.02.16 TP</t>
  </si>
  <si>
    <t>Transporto paslaugų teikimas neįgaliesiems</t>
  </si>
  <si>
    <t>10.1.2.1</t>
  </si>
  <si>
    <t>02.02.09 TP</t>
  </si>
  <si>
    <t>Asmens higienos paslaugų užtikrinimas</t>
  </si>
  <si>
    <t>Pavėžėjimo paslaugos teikiamos per kitas priemones.</t>
  </si>
  <si>
    <t>Metų pradžioje buvo kreditorinis įsiskolinimas, 2024 m. apmokėtos 2023 m.sąskaitos.</t>
  </si>
  <si>
    <t xml:space="preserve">01.01.01 </t>
  </si>
  <si>
    <t>Projekto „Sveikatos centro sudėtyje teikiamų sveikatos priežiūros paslaugų infrastruktūros modernizavimas Zarasų rajono savivaldybėje" įgyvendinimas ir kitos infrastruktūros gerinimas</t>
  </si>
  <si>
    <t>01.01.04 TP</t>
  </si>
  <si>
    <t>Prekybos ir paslaugų pasažo D. Bukanto g. 1, Zarasuose įveiklinimas</t>
  </si>
  <si>
    <t xml:space="preserve">03.01.03 </t>
  </si>
  <si>
    <t>Skatinti vietinio maisto sistemų atsiradimą ir plėtojimą</t>
  </si>
  <si>
    <t>4.2.1.6</t>
  </si>
  <si>
    <t xml:space="preserve">01.02.06 </t>
  </si>
  <si>
    <t>Projekto „Žalias, skaitmeninis, moterų valdomas smulkus ir vidutinis verslas” įgyvendinimas</t>
  </si>
  <si>
    <t xml:space="preserve">02.01.07 </t>
  </si>
  <si>
    <t>Plėsti ir (arba) atnaujinti vandens turizmo paslaugų bei pramogų infrastruktūrą</t>
  </si>
  <si>
    <t>4.7.4.1</t>
  </si>
  <si>
    <t>02.03.01</t>
  </si>
  <si>
    <t>02.01.16 TP</t>
  </si>
  <si>
    <t>01.02.10 TP</t>
  </si>
  <si>
    <t>9.8.1.2 o</t>
  </si>
  <si>
    <t>Užtikrinti žmogiškųjų išteklių balansą švietimo įstaigose</t>
  </si>
  <si>
    <t>9.8.1.2</t>
  </si>
  <si>
    <t xml:space="preserve">Gerinti mokyklos bendruomenės veiklą </t>
  </si>
  <si>
    <t>01.02.05</t>
  </si>
  <si>
    <t>9.8.1.1</t>
  </si>
  <si>
    <t>DKBG</t>
  </si>
  <si>
    <t>Projekto „Tūkstantmečio mokykla“ įgyvendinimas</t>
  </si>
  <si>
    <t>01.01.02</t>
  </si>
  <si>
    <t>01.02.12</t>
  </si>
  <si>
    <t>01.02.02 TP</t>
  </si>
  <si>
    <t>9.2.1.1</t>
  </si>
  <si>
    <t>Mokymo reikmių finansavimas</t>
  </si>
  <si>
    <t>Zarasų atviro jaunimo centro veikla</t>
  </si>
  <si>
    <t>1.3.2.9</t>
  </si>
  <si>
    <t>01.01.10</t>
  </si>
  <si>
    <t>Savivaldybei nuosavybės teise priklausančio ir patikėjimo teise valdomo turto valdymas, naudojimas, disponavimas, turto įsigijimas bei remontas</t>
  </si>
  <si>
    <t>Rajono Savivaldybės administracijos veiklos užtikrinimas (ūkinio bei materialinio aptarnavimas)</t>
  </si>
  <si>
    <t>01.02.01</t>
  </si>
  <si>
    <t>Kompiuterinės, programinės įrangos, organizacinės technikos bei licencijų įsigijimas, eksploatavimas</t>
  </si>
  <si>
    <t>Rajono Savivaldybės administracijos darbo organizavimas</t>
  </si>
  <si>
    <t>0.01.09</t>
  </si>
  <si>
    <t>Žalos atlyginimas teismo sprendimu</t>
  </si>
  <si>
    <t>01.01.06</t>
  </si>
  <si>
    <t>Darbuotojų kvalifikacijos kėlimas</t>
  </si>
  <si>
    <t>10.9.1.1 v</t>
  </si>
  <si>
    <t>01.01.22</t>
  </si>
  <si>
    <t>Vaikų ir jaunimo teisių apsauga</t>
  </si>
  <si>
    <t>Trūksta lėšų darbuotojų kvalifikacijos kėlimui.</t>
  </si>
  <si>
    <t xml:space="preserve">Kultūros paveldo objektų tvarkybai reikalingos dokumentacijos, tyrimų, projektų rengimas </t>
  </si>
  <si>
    <t>Iškeliamos nepanaudotos lėšos.</t>
  </si>
  <si>
    <t>KCDDG</t>
  </si>
  <si>
    <t>03.01.02</t>
  </si>
  <si>
    <t>Modernizuoti kultūros įstaigų infrastruktūrą, atnaujinti kultūrinei veiklai organizuoti reikalingą įrangą ir baldus</t>
  </si>
  <si>
    <t>Antazavės dvaro laiptų rekonstrukcijai panaudota mažiau lėšų nei planuota.</t>
  </si>
  <si>
    <t xml:space="preserve">Kultūros centro Dusetų dailės galerijos veiklos užtikrinimas  </t>
  </si>
  <si>
    <t>03.02.03</t>
  </si>
  <si>
    <t>Stebėjimo kamerų galerijoje įrengimui.</t>
  </si>
  <si>
    <t>02.01.05</t>
  </si>
  <si>
    <t>Bibliotekinė veikla: dokumentų fondas, e-paslaugos; informacinė-kultūrinė edukacija</t>
  </si>
  <si>
    <t>Integruoti  kultūrinės edukacijos programas į formalųjį/neformalųjį ugdymą (Kultūros paso programų, Neformalaus ugdymo programų, Tautinio paveldo programų, Skaitymo skatinimo programų, kitų edukacinių kultūros programų įvairioms tikslinėms grupėms parengimas), Mokymosi visą gyvenimą lygio didinimas kultūros priemonėmis</t>
  </si>
  <si>
    <t>02.02.01</t>
  </si>
  <si>
    <t>Siekiant prisidėti prie įtraukiojo ugdymo ir kurti saugią edukacinę erdvę, planuoja įsigyti naujų jutiminės integracijos priemonių.</t>
  </si>
  <si>
    <t>Daugiau surinkta nei planuota.</t>
  </si>
  <si>
    <t>ZPŠP</t>
  </si>
  <si>
    <t>10.4.1.40</t>
  </si>
  <si>
    <t>01.02.02</t>
  </si>
  <si>
    <t>Socialinės paramos mokiniams teikimas ir administravimas bei  mokinio reikmenų įsigijimas</t>
  </si>
  <si>
    <t>1.1.1.3</t>
  </si>
  <si>
    <t>18</t>
  </si>
  <si>
    <t>10.4.1.40 v</t>
  </si>
  <si>
    <t>Bendrojo ugdymo mokyklų veiklos užtikrinimas</t>
  </si>
  <si>
    <t>17</t>
  </si>
  <si>
    <t>ZĄG</t>
  </si>
  <si>
    <t>9.2.2.1</t>
  </si>
  <si>
    <t>Vidurinio ugdymo plano įgyvendinimas</t>
  </si>
  <si>
    <t>01.02.03 TP</t>
  </si>
  <si>
    <t>9.2.2.1 o</t>
  </si>
  <si>
    <t>10.4.1.40 nm</t>
  </si>
  <si>
    <t>9.1.2.1</t>
  </si>
  <si>
    <t>ZSPM</t>
  </si>
  <si>
    <t>21</t>
  </si>
  <si>
    <t>AJGPM</t>
  </si>
  <si>
    <t>ZLM</t>
  </si>
  <si>
    <t>9.2.1.1 a</t>
  </si>
  <si>
    <t>26</t>
  </si>
  <si>
    <t>9.5.1.3</t>
  </si>
  <si>
    <t>ZŠPT</t>
  </si>
  <si>
    <t xml:space="preserve">Teikti pedagoginę psichologinę pagalbą vaikams bei ugdymo įstaigų bendruomenėms </t>
  </si>
  <si>
    <t>Surinkta daugiau lėšų nei planuota.</t>
  </si>
  <si>
    <t>01.02.04 TP</t>
  </si>
  <si>
    <t>9.5.1.3 e</t>
  </si>
  <si>
    <t>10.7.1.2</t>
  </si>
  <si>
    <t>Užtikrinti socialinių paslaugų teikimą Zarasų rajono Antazavės socialinių paslaugų centre "Kartų namai"</t>
  </si>
  <si>
    <t>02.04.05 TP</t>
  </si>
  <si>
    <t>10.7.1.2 y</t>
  </si>
  <si>
    <t>ZSPC</t>
  </si>
  <si>
    <t>Asmeninės pagalbos teikimas neįgaliesiems</t>
  </si>
  <si>
    <t>02.02.17</t>
  </si>
  <si>
    <t>Dariaus ir Girėno g. bei Vytauto g. daugiabučių namų kvartalo kompleksinio sutvarkymo techninio projekto parengimo paslaugos vėluoja, todėl visų lėšų nereikės.</t>
  </si>
  <si>
    <t>Atliekų surinkimui ir išvežimui nuo seniūnijos kapinių.</t>
  </si>
  <si>
    <t>ES finansavimas projektui.</t>
  </si>
  <si>
    <t>Tikslinama dotacija mokinio reikmenims įsigyti.</t>
  </si>
  <si>
    <t>Aprangai ir sporto inventoriui įsigyti.</t>
  </si>
  <si>
    <t>ES finansavimas projektui „Karjeros specialistų tinklo vystymas“.</t>
  </si>
  <si>
    <t>Projekto „Zarasų sporto centro erdvių atnaujinimas“  įgyvendinimui</t>
  </si>
  <si>
    <t>Tikslinamos dotacijos lėšos.</t>
  </si>
  <si>
    <t>Ugdymo įstaigoms neišdalinta mokinio lėšų dalis (7 proc.).</t>
  </si>
  <si>
    <t>Skiriama papildomai, nes trūksta lėšų darbo užmokesčiui.</t>
  </si>
  <si>
    <t>Surinko daugiau lėšų nei planuota.</t>
  </si>
  <si>
    <t>Apšvietimo tinklų projektavimas ir įrengimas, elektros inžinerinių sistemų įrengimas ir remontas</t>
  </si>
  <si>
    <t>Negauta prašymų kompensacijoms dėl geriamojo vandens gręžinių įsirengimą.</t>
  </si>
  <si>
    <t>Susitaupė.</t>
  </si>
  <si>
    <t xml:space="preserve">Pagrindinės eglės, papuošimų gamyba ir pasažo teritorijos puošyba. Papildomas poreikis miesto dekoracijoms įrengti: vartai-3509 Eur, medžių dekoravimas LED lempučių girliandomis Sėlių a.-15000 Eur, karietos ir elniukai (5 vnt.) -10000 Eur, </t>
  </si>
  <si>
    <t>ES lėšos projektui.</t>
  </si>
  <si>
    <t>Mažinamos dotacijos lėšos.</t>
  </si>
  <si>
    <t>Vis dar vertinamas projekto įgyvendinimo planas. Projekto veiklos prasidės 2025 m.</t>
  </si>
  <si>
    <t>Kavinės lauko baldų įsigijimui panaudota mažiau lėšų nei planuota.</t>
  </si>
  <si>
    <t>Sutaupytos lėšos kompiuterių su programine įranga, serverių, licencijų įsigijimui ir palaikymui. Rajono Savivaldybės posėdžių salės balsavimo įranga bus sumontuota 2025 m., tam buvo planuota 80 000 Eur.</t>
  </si>
  <si>
    <t>13</t>
  </si>
  <si>
    <t xml:space="preserve">Tarptautinio kultūrinio turizmo projektinės iniciatyvos </t>
  </si>
  <si>
    <t>01.01.07 TP</t>
  </si>
  <si>
    <t>8.2.1.6</t>
  </si>
  <si>
    <t>02.01.02</t>
  </si>
  <si>
    <t>Kultūros projektų dalinio finansavimo užtikrinimas konkurso būdu</t>
  </si>
  <si>
    <t>02.01.03</t>
  </si>
  <si>
    <t>Etninės kultūros, Dainų švenčių tradicijos tęstinumo renginiai ir tautinio paveldo mugės, tęstinių etninės kultūros projektų dal. fin. užtikrinimas</t>
  </si>
  <si>
    <t>Kraštiečių šventės, vasaros kultūriniai renginiai kaimiškose seniūnijose vietos gyventojams ir turistams</t>
  </si>
  <si>
    <t>02.01.04</t>
  </si>
  <si>
    <t>Valstybinių švenčių ir atmintinų dienų, istorinių datų ir jubiliejų organizavimas</t>
  </si>
  <si>
    <t>02.01.07</t>
  </si>
  <si>
    <t>Profesionalaus meno sklaidos renginių  organizavimas</t>
  </si>
  <si>
    <t>02.01.08</t>
  </si>
  <si>
    <t xml:space="preserve">Zarasų rajono savivaldybės kultūros centro tinklo veiklos užtikrinimas </t>
  </si>
  <si>
    <t>03.02.06</t>
  </si>
  <si>
    <t>Kupolės išlaikymo sąnaudos mažesnės nei planuotos.</t>
  </si>
  <si>
    <t>Susitaupė veiklose: sambūris "Gieda gaidelis","Sėlos muzikantai", "Zalvynė", "Sutarlėja", "Subatvakaris", "Oželio pastogė", edukacijos ir kt.</t>
  </si>
  <si>
    <t>2024 m. gruodžio mėn.</t>
  </si>
  <si>
    <t>*Programoje naudojami sutrumpinimai: ZLM-Zarasų „Lakštingalos“ mokykla; ZPŠP - Zarasų Pauliaus Širvio progimnazija; ZSPM-Zarasų „Santarvės“ pradinė mokykla; DKBG - Zarasų rajono Dusetų Kazimiero Būgos gimnazija; AJGPM - Zarasų r. Antazavės Juozo Gruodžiopagrindinė mokykla; ZĄG - Zarasų „Ąžuolo“ gimnazija; ZŠPT - Zarasų švietimo pagalbos tarnyba; ZSC - Zarasų sporto centras; ZMM - Zarasų Fausto Latėno meno mokykla;  ZRSA - Zarasų rajono savivaldybės administracija. ZKC-Zarasų kultūros centras, SSGN- Salako socialinės globos namai; AKN -Zarasų rajono Antazavės socialinių paslaugų centras „Kartų namai“; ZSPC - Zarasų rajono socialinių paslaugų centras; ZVSB - Zarasų rajono savivaldybės visuomenės sveikatos biuras; ZKC - Zarasų rajono savivaldybės kultūros centras; ZVB - Zarasų rajono savivaldybės viešosios biblioteka; ZKM - Zarasų krašto muziejus; KCDDG - Kultūros centras Dusetų dailės galerija.</t>
  </si>
  <si>
    <t>Vykdytojas *</t>
  </si>
  <si>
    <t>Salako WC įrengimo sutartis rangovo prašymu atidėta iki 2025 m. balandžio mėn., 2024 m. lėšų nereikės.</t>
  </si>
  <si>
    <t>Yra poreikis įdarbinti daugiau dirbančių asmenų kurie dirba iki 6 mėn.</t>
  </si>
  <si>
    <t>Nepanaudotos lėšos užimtumo skatinimo ir motyvavimo programoje.</t>
  </si>
  <si>
    <t>Nepanaudotos lėšos perskirstomos tarp vykdytojų.</t>
  </si>
  <si>
    <t xml:space="preserve">Susidariusiam dėl lengvatų įskolinimui dengti. </t>
  </si>
  <si>
    <t>Salako sen.</t>
  </si>
  <si>
    <t>Panduso įrengimo, vidaus patalpų, esančių Savanorių g. 2, Zarasuose, remonto darbams ir Zarasų miesto senųjų kapinių laiptų (nuo Turmanto g.) remonto darbams.</t>
  </si>
  <si>
    <t>Grąžintos ES lėšos po projekto įgyvendinimo.</t>
  </si>
  <si>
    <t>Š. m. gruodžio 6 d. organizuotas jaunimo metų uždarymo renginys. Zarasų atviro jaunimo centro erdvėse dalyvavo apie 70 jaunuolių. Vyko kelių valandų mokymų sesija su moderatoriumi.</t>
  </si>
  <si>
    <t>Planuota organizuoti vandensvydžio varžybas, tačiau jos nevyko. Lėšas perskirstomos kitoms veikloms.</t>
  </si>
  <si>
    <t>Mokytojų personalo optimizavimo lėšos skiriamos Zarasų r. Dusetų Kazimiero Būgos gimnazijai.</t>
  </si>
  <si>
    <t>Susitaupė, mokykloms nereikėjo teisinės pagalbos paslaugų.</t>
  </si>
  <si>
    <t>Apyvartinės lėšos TŪM projekto veikloms.</t>
  </si>
  <si>
    <t>Metų pradžioje lėšos planuotos administracijos biudžete, kurios dabar perskirstomos tarp ugdymo įstaigų.</t>
  </si>
  <si>
    <t>Apyvartinės lėšos TŪM projekto veikloms apmokėti. Bupirkti baldai ir priemonės technologijų kabinetui.</t>
  </si>
  <si>
    <t xml:space="preserve">Suaugusiųjų sporto renginiams organizuoti. </t>
  </si>
  <si>
    <t>Susitaupė dėl darbuotojų nedarbingumo ir neužimtų etatų.</t>
  </si>
  <si>
    <t xml:space="preserve">P.Širvio g. Zarasuose kiemo dangų remontui, 240 kv.m. </t>
  </si>
  <si>
    <t>Parengti projektai gatvių apšvietimo pajungimui (Aušros skg., Zarasuose ir Pakerių k. Dusetų sen.).</t>
  </si>
  <si>
    <t>Nepanaudota. Lėšos buvo numatytos šaligatvių prie renovuotų daugiabučių gyvenamųjų namų remontui.</t>
  </si>
  <si>
    <t>Skirtos dotacijos lėšos.</t>
  </si>
  <si>
    <t>Reikia daugiau nei planuota kompensacijoms už vietinių vandens valymo įrenginių įsirengimą. 2024 m. gauta 17 prašymų kompensacijai.</t>
  </si>
  <si>
    <t>Lietaus nuotekų sistemų remontams. Papildomai skiriamos lėšos Degučių kaimo bendruomenės pastato lietaus vandens nuvedimo sistemos remontui ir Zarasų miesto Vilniaus g. aikštelės vandens nuvedimo sistemos remontui.</t>
  </si>
  <si>
    <t>Susitaupė. Lėšos buvo numatytos naujų renginių/ iniciatyvų Zaraso saloje.</t>
  </si>
  <si>
    <t>Susitaupė. Lėšos buvo planuotos Džiazo festivaliui Kupolėje.</t>
  </si>
  <si>
    <t>Nepanaudotos, nes laimėjo 4 projektai, o ne 5 kaip buvo planuota.</t>
  </si>
  <si>
    <t>Susitaupė, nes Kraštiečių šventei Imbrade panaudota mažiau nei planuota.</t>
  </si>
  <si>
    <t>Tarp Kalėdų ir Naujųjų metų nesuplanavo koncerto.</t>
  </si>
  <si>
    <t>Susitaupė komunalinėse išlaidose, nes buvo dalis išlaidų kompensuota projekto lėšomis.</t>
  </si>
  <si>
    <t>Darbo užmokesčiui mokėti.</t>
  </si>
  <si>
    <t>KC pastato statybos užbaigimo darbams kompensuoti, buvo įrengti vožtuvai ir sandarinti ortakiai.  Buvo įsigytos gaisro saugos konsultacinės paslaugos.</t>
  </si>
  <si>
    <t>Grąžintos ES lėšos po galutinės ataskaitos patvirtinimo.</t>
  </si>
  <si>
    <t>Dalis veiklų nebuvo vykdomos. Nebuvo rengiamas Antazavės kaimo kapinių koplyčios  (unikalus kodas Kultūros vertybių registre 43139) tvarkybos projektas.</t>
  </si>
  <si>
    <t>Papildomos dotacijos lėšos.</t>
  </si>
  <si>
    <t>Tikslinamos gautos ES lėšos.</t>
  </si>
  <si>
    <t>Renovuotų socialinių būstų kredito grąžinimui trūksta lėšų.</t>
  </si>
  <si>
    <t>Gautos ES lėšos projektui.</t>
  </si>
  <si>
    <t xml:space="preserve">Dauguma apgyvendintų senelių yra su sunkia negalia, todėl planuojama surinkti daugiau pajamų už socialinę globą. </t>
  </si>
  <si>
    <t>Jaunimo politikos įgyvendinimas Zarasų rajone</t>
  </si>
  <si>
    <t>Jaunimo iniciatyvų skatinimui.</t>
  </si>
  <si>
    <t xml:space="preserve">Apšvietimo projektavimui ir įrengimui reikalingos papildomos lėšos. </t>
  </si>
  <si>
    <t>Trūksta lėšų darbo užmokesčiui. Globoje dirba slaugytoja, soc.darbuotojas, 4 individualios priežiūros darbuotojai ir 2 virėjos.</t>
  </si>
  <si>
    <t>Nepanaudotos lėšos. Planas buvo paskaičiuotas 140 vaikų, o vaikų dienos centrus lankė 120 vaikų.</t>
  </si>
  <si>
    <t>Lėšos skiriamos vaikus globančioms šeimynoms, trumpalaikės ir ilgalaikės globos namams.</t>
  </si>
  <si>
    <t>Mažinamos dotacijos lėšos, nes valstybės lėšomis dengiamos išlaidos tik asmenims su sunkia negalia.</t>
  </si>
  <si>
    <t>Sumažėjo poreikis socialinei pašalpai gauti, nes kai kurie asmenys neatlieka visuomenei naudingų darbų (jiems sustabdomi mokėjimai 3 mėn.), įsidarbina, padidėja pajamos ir pan. Ne visi kreipiasi kompensacijų dėl būsto.</t>
  </si>
  <si>
    <t>Viešųjų erdvių Zarasų miesto Didžiojoje saloje sutvarkymas</t>
  </si>
  <si>
    <t>Parodos stendo organizavimo paslaugoms tarptautinėje turizmo parodoje Hamburge 2025 m. vasario 6-9 d.</t>
  </si>
  <si>
    <t>Zaraso ežero fontano remontui, iškėlimui ir įkėlimui.</t>
  </si>
  <si>
    <t>Panaudota mažiau nei planuota, nes projektas tik pradedamas įgyvendinti.</t>
  </si>
  <si>
    <t>Nepanaudotos visos lėšos įrengiant prekybos vietas prie autobusų stoties.</t>
  </si>
  <si>
    <t>Didinamos surenkamos lėšos, kurios bus panaudotos KC garažo stogo remontui, apie 155 kv.m.</t>
  </si>
  <si>
    <t>Susitaupė šildymo lėšos.</t>
  </si>
  <si>
    <t>Darbo užmokesčiui, soc. išmokoms mokėti.</t>
  </si>
  <si>
    <t>Sumažintos dotacijos lėšos.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</si>
</sst>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 _L_t"/>
    <numFmt numFmtId="165" formatCode="#,##0.00\ _L_t"/>
    <numFmt numFmtId="166" formatCode="#,##0.0"/>
    <numFmt numFmtId="167" formatCode="#,##0.0\ _L_t"/>
    <numFmt numFmtId="168" formatCode="0.0"/>
    <numFmt numFmtId="169" formatCode="#,##0.000\ _L_t"/>
  </numFmts>
  <fonts count="12">
    <font>
      <sz val="11"/>
      <color theme="1"/>
      <name val="Aptos Narrow"/>
      <family val="2"/>
      <charset val="186"/>
      <scheme val="minor"/>
    </font>
    <font>
      <sz val="10"/>
      <name val="Times New Roman"/>
      <family val="1"/>
      <charset val="186"/>
    </font>
    <font>
      <sz val="10"/>
      <name val="Arial"/>
      <family val="2"/>
      <charset val="186"/>
    </font>
    <font>
      <b/>
      <sz val="10"/>
      <name val="Times New Roman"/>
      <family val="1"/>
      <charset val="186"/>
    </font>
    <font>
      <sz val="10"/>
      <name val="TimesLT"/>
      <charset val="186"/>
    </font>
    <font>
      <sz val="8"/>
      <name val="Aptos Narrow"/>
      <family val="2"/>
      <charset val="186"/>
      <scheme val="minor"/>
    </font>
    <font>
      <sz val="11"/>
      <color theme="1"/>
      <name val="Aptos Narrow"/>
      <family val="2"/>
      <charset val="186"/>
      <scheme val="minor"/>
    </font>
    <font>
      <sz val="10"/>
      <color rgb="FFFF0000"/>
      <name val="Times New Roman"/>
      <family val="1"/>
      <charset val="186"/>
    </font>
    <font>
      <sz val="10"/>
      <color theme="1"/>
      <name val="Times New Roman"/>
      <family val="1"/>
      <charset val="186"/>
    </font>
    <font>
      <b/>
      <sz val="10"/>
      <color theme="1"/>
      <name val="Times New Roman"/>
      <family val="1"/>
      <charset val="186"/>
    </font>
    <font>
      <sz val="11"/>
      <color theme="1"/>
      <name val="Times New Roman"/>
      <family val="1"/>
      <charset val="186"/>
    </font>
    <font>
      <sz val="11"/>
      <name val="Times New Roman"/>
      <family val="1"/>
      <charset val="186"/>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9"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s>
  <cellStyleXfs count="11">
    <xf numFmtId="0" fontId="0" fillId="0" borderId="0"/>
    <xf numFmtId="0" fontId="2" fillId="0" borderId="0"/>
    <xf numFmtId="0" fontId="2" fillId="0" borderId="0"/>
    <xf numFmtId="0" fontId="2" fillId="0" borderId="0"/>
    <xf numFmtId="0" fontId="4" fillId="0" borderId="0"/>
    <xf numFmtId="0" fontId="2" fillId="0" borderId="0"/>
    <xf numFmtId="0" fontId="6" fillId="0" borderId="0"/>
    <xf numFmtId="43" fontId="6" fillId="0" borderId="0" applyFont="0" applyFill="0" applyBorder="0" applyAlignment="0" applyProtection="0"/>
    <xf numFmtId="0" fontId="6" fillId="0" borderId="0"/>
    <xf numFmtId="0" fontId="6" fillId="0" borderId="0"/>
    <xf numFmtId="0" fontId="2" fillId="0" borderId="0"/>
  </cellStyleXfs>
  <cellXfs count="173">
    <xf numFmtId="0" fontId="0" fillId="0" borderId="0" xfId="0"/>
    <xf numFmtId="0" fontId="1" fillId="2" borderId="1" xfId="0" applyFont="1" applyFill="1" applyBorder="1" applyAlignment="1">
      <alignment horizontal="center" vertical="top" wrapText="1"/>
    </xf>
    <xf numFmtId="49" fontId="1" fillId="2" borderId="1" xfId="0" applyNumberFormat="1" applyFont="1" applyFill="1" applyBorder="1" applyAlignment="1">
      <alignment horizontal="center" vertical="top" wrapText="1"/>
    </xf>
    <xf numFmtId="49" fontId="1" fillId="2" borderId="1" xfId="0" applyNumberFormat="1" applyFont="1" applyFill="1" applyBorder="1" applyAlignment="1">
      <alignment horizontal="left" vertical="top" wrapText="1"/>
    </xf>
    <xf numFmtId="0" fontId="1" fillId="2" borderId="4" xfId="0" applyFont="1" applyFill="1" applyBorder="1" applyAlignment="1">
      <alignment horizontal="center" vertical="top" wrapText="1"/>
    </xf>
    <xf numFmtId="49" fontId="1" fillId="2" borderId="5" xfId="0" applyNumberFormat="1" applyFont="1" applyFill="1" applyBorder="1" applyAlignment="1">
      <alignment vertical="top" wrapText="1"/>
    </xf>
    <xf numFmtId="0" fontId="1" fillId="2" borderId="1" xfId="0" applyFont="1" applyFill="1" applyBorder="1" applyAlignment="1">
      <alignment horizontal="left" vertical="top" wrapText="1"/>
    </xf>
    <xf numFmtId="49" fontId="1" fillId="0" borderId="1" xfId="0" applyNumberFormat="1" applyFont="1" applyBorder="1" applyAlignment="1">
      <alignment horizontal="center" vertical="top" wrapText="1"/>
    </xf>
    <xf numFmtId="0" fontId="1" fillId="2" borderId="7" xfId="0" applyFont="1" applyFill="1" applyBorder="1" applyAlignment="1">
      <alignment horizontal="center" vertical="top" wrapText="1"/>
    </xf>
    <xf numFmtId="49" fontId="1" fillId="2" borderId="4" xfId="0" applyNumberFormat="1" applyFont="1" applyFill="1" applyBorder="1" applyAlignment="1">
      <alignment horizontal="center" vertical="top" wrapText="1"/>
    </xf>
    <xf numFmtId="49" fontId="1" fillId="2" borderId="2" xfId="0" applyNumberFormat="1" applyFont="1" applyFill="1" applyBorder="1" applyAlignment="1">
      <alignment horizontal="left" vertical="top" wrapText="1"/>
    </xf>
    <xf numFmtId="49" fontId="1" fillId="2" borderId="4" xfId="0" applyNumberFormat="1" applyFont="1" applyFill="1" applyBorder="1" applyAlignment="1">
      <alignment vertical="top" wrapText="1"/>
    </xf>
    <xf numFmtId="49" fontId="1" fillId="0" borderId="4" xfId="0" applyNumberFormat="1" applyFont="1" applyBorder="1" applyAlignment="1">
      <alignment horizontal="left" vertical="top" wrapText="1"/>
    </xf>
    <xf numFmtId="49" fontId="1" fillId="0" borderId="8" xfId="0" applyNumberFormat="1" applyFont="1" applyBorder="1" applyAlignment="1">
      <alignment horizontal="left" vertical="top" wrapText="1"/>
    </xf>
    <xf numFmtId="164" fontId="1" fillId="2" borderId="1" xfId="0" applyNumberFormat="1" applyFont="1" applyFill="1" applyBorder="1" applyAlignment="1">
      <alignment horizontal="center" vertical="top" wrapText="1"/>
    </xf>
    <xf numFmtId="164" fontId="1" fillId="4" borderId="1" xfId="0" applyNumberFormat="1" applyFont="1" applyFill="1" applyBorder="1" applyAlignment="1">
      <alignment horizontal="center" vertical="top" wrapText="1"/>
    </xf>
    <xf numFmtId="165" fontId="1" fillId="0" borderId="1" xfId="0" applyNumberFormat="1" applyFont="1" applyBorder="1" applyAlignment="1">
      <alignment horizontal="center" vertical="top"/>
    </xf>
    <xf numFmtId="165" fontId="1" fillId="0" borderId="4" xfId="0" applyNumberFormat="1" applyFont="1" applyBorder="1" applyAlignment="1">
      <alignment horizontal="center" vertical="top"/>
    </xf>
    <xf numFmtId="49" fontId="1" fillId="0" borderId="5" xfId="0" applyNumberFormat="1" applyFont="1" applyBorder="1" applyAlignment="1">
      <alignment horizontal="left" vertical="top" wrapText="1"/>
    </xf>
    <xf numFmtId="0" fontId="3" fillId="0" borderId="0" xfId="0" applyFont="1" applyAlignment="1">
      <alignment vertical="top"/>
    </xf>
    <xf numFmtId="0" fontId="1" fillId="0" borderId="0" xfId="0" applyFont="1" applyAlignment="1">
      <alignment vertical="top"/>
    </xf>
    <xf numFmtId="0" fontId="1" fillId="4" borderId="1" xfId="0" applyFont="1" applyFill="1" applyBorder="1" applyAlignment="1">
      <alignment horizontal="left" vertical="top"/>
    </xf>
    <xf numFmtId="0" fontId="1" fillId="0" borderId="4" xfId="0" applyFont="1" applyBorder="1" applyAlignment="1">
      <alignment horizontal="center" vertical="top" wrapText="1"/>
    </xf>
    <xf numFmtId="165" fontId="1" fillId="4" borderId="1" xfId="0" applyNumberFormat="1" applyFont="1" applyFill="1" applyBorder="1" applyAlignment="1">
      <alignment horizontal="center" vertical="top"/>
    </xf>
    <xf numFmtId="165" fontId="1" fillId="4" borderId="1" xfId="0" applyNumberFormat="1" applyFont="1" applyFill="1" applyBorder="1" applyAlignment="1">
      <alignment horizontal="center" vertical="top" wrapText="1"/>
    </xf>
    <xf numFmtId="49" fontId="1" fillId="4" borderId="1" xfId="0" applyNumberFormat="1" applyFont="1" applyFill="1" applyBorder="1" applyAlignment="1">
      <alignment horizontal="center" vertical="top" wrapText="1"/>
    </xf>
    <xf numFmtId="49" fontId="1" fillId="4" borderId="1" xfId="0" applyNumberFormat="1" applyFont="1" applyFill="1" applyBorder="1" applyAlignment="1">
      <alignment vertical="top" wrapText="1"/>
    </xf>
    <xf numFmtId="0" fontId="1" fillId="4" borderId="1" xfId="0" applyFont="1" applyFill="1" applyBorder="1" applyAlignment="1">
      <alignment vertical="top"/>
    </xf>
    <xf numFmtId="0" fontId="3" fillId="4" borderId="1" xfId="0" applyFont="1" applyFill="1" applyBorder="1" applyAlignment="1">
      <alignment vertical="top"/>
    </xf>
    <xf numFmtId="0" fontId="1" fillId="2" borderId="0" xfId="0" applyFont="1" applyFill="1" applyAlignment="1">
      <alignment vertical="top" wrapText="1"/>
    </xf>
    <xf numFmtId="49" fontId="1" fillId="2" borderId="0" xfId="0" applyNumberFormat="1" applyFont="1" applyFill="1" applyAlignment="1">
      <alignment horizontal="center" vertical="top"/>
    </xf>
    <xf numFmtId="0" fontId="1" fillId="4" borderId="1" xfId="0" applyFont="1" applyFill="1" applyBorder="1" applyAlignment="1">
      <alignment horizontal="center" vertical="top"/>
    </xf>
    <xf numFmtId="165" fontId="1" fillId="0" borderId="2" xfId="0" applyNumberFormat="1" applyFont="1" applyBorder="1" applyAlignment="1">
      <alignment horizontal="center" vertical="top"/>
    </xf>
    <xf numFmtId="49" fontId="1" fillId="0" borderId="1" xfId="0" applyNumberFormat="1" applyFont="1" applyBorder="1" applyAlignment="1">
      <alignment horizontal="left" vertical="top" wrapText="1"/>
    </xf>
    <xf numFmtId="2" fontId="1" fillId="2" borderId="1" xfId="0" applyNumberFormat="1" applyFont="1" applyFill="1" applyBorder="1" applyAlignment="1">
      <alignment vertical="top" wrapText="1"/>
    </xf>
    <xf numFmtId="0" fontId="1" fillId="2" borderId="1" xfId="0" applyFont="1" applyFill="1" applyBorder="1" applyAlignment="1">
      <alignment vertical="top" wrapText="1"/>
    </xf>
    <xf numFmtId="0" fontId="1" fillId="2" borderId="1" xfId="0" applyFont="1" applyFill="1" applyBorder="1" applyAlignment="1">
      <alignment horizontal="left" vertical="top"/>
    </xf>
    <xf numFmtId="49" fontId="1" fillId="2" borderId="1" xfId="0" applyNumberFormat="1" applyFont="1" applyFill="1" applyBorder="1" applyAlignment="1">
      <alignment vertical="top" wrapText="1"/>
    </xf>
    <xf numFmtId="0" fontId="1" fillId="2" borderId="1" xfId="0" applyFont="1" applyFill="1" applyBorder="1" applyAlignment="1">
      <alignment horizontal="center" vertical="top"/>
    </xf>
    <xf numFmtId="0" fontId="1" fillId="2" borderId="0" xfId="0" applyFont="1" applyFill="1"/>
    <xf numFmtId="49" fontId="1" fillId="2" borderId="3" xfId="0" applyNumberFormat="1" applyFont="1" applyFill="1" applyBorder="1" applyAlignment="1">
      <alignment horizontal="left" vertical="top" wrapText="1"/>
    </xf>
    <xf numFmtId="49" fontId="1" fillId="2" borderId="10" xfId="0" applyNumberFormat="1" applyFont="1" applyFill="1" applyBorder="1" applyAlignment="1">
      <alignment vertical="top" wrapText="1"/>
    </xf>
    <xf numFmtId="0" fontId="3" fillId="0" borderId="0" xfId="0" applyFont="1"/>
    <xf numFmtId="49" fontId="1" fillId="2" borderId="1" xfId="2" applyNumberFormat="1" applyFont="1" applyFill="1" applyBorder="1" applyAlignment="1">
      <alignment vertical="top" wrapText="1"/>
    </xf>
    <xf numFmtId="0" fontId="1" fillId="0" borderId="1" xfId="2" applyFont="1" applyBorder="1" applyAlignment="1">
      <alignment horizontal="left" vertical="top"/>
    </xf>
    <xf numFmtId="49" fontId="1" fillId="3" borderId="1" xfId="0" applyNumberFormat="1" applyFont="1" applyFill="1" applyBorder="1" applyAlignment="1">
      <alignment horizontal="left" vertical="top" wrapText="1"/>
    </xf>
    <xf numFmtId="49" fontId="1" fillId="3" borderId="1" xfId="0" applyNumberFormat="1" applyFont="1" applyFill="1" applyBorder="1" applyAlignment="1">
      <alignment horizontal="center" vertical="top" wrapText="1"/>
    </xf>
    <xf numFmtId="49" fontId="1" fillId="2" borderId="5" xfId="0" applyNumberFormat="1" applyFont="1" applyFill="1" applyBorder="1" applyAlignment="1">
      <alignment horizontal="left" vertical="top" wrapText="1"/>
    </xf>
    <xf numFmtId="0" fontId="1" fillId="0" borderId="0" xfId="0" applyFont="1"/>
    <xf numFmtId="0" fontId="1" fillId="2" borderId="3" xfId="0" applyFont="1" applyFill="1" applyBorder="1" applyAlignment="1">
      <alignment horizontal="left" vertical="top" wrapText="1"/>
    </xf>
    <xf numFmtId="49" fontId="1" fillId="2" borderId="11" xfId="0" applyNumberFormat="1" applyFont="1" applyFill="1" applyBorder="1" applyAlignment="1">
      <alignment horizontal="left" vertical="top" wrapText="1"/>
    </xf>
    <xf numFmtId="49" fontId="1" fillId="2" borderId="3" xfId="0" applyNumberFormat="1" applyFont="1" applyFill="1" applyBorder="1" applyAlignment="1">
      <alignment vertical="top" wrapText="1"/>
    </xf>
    <xf numFmtId="0" fontId="1" fillId="2" borderId="3" xfId="0" applyFont="1" applyFill="1" applyBorder="1" applyAlignment="1">
      <alignment vertical="top" wrapText="1"/>
    </xf>
    <xf numFmtId="49" fontId="1" fillId="0" borderId="1" xfId="0" applyNumberFormat="1" applyFont="1" applyBorder="1" applyAlignment="1">
      <alignment vertical="top" wrapText="1"/>
    </xf>
    <xf numFmtId="0" fontId="1" fillId="0" borderId="1" xfId="0" applyFont="1" applyBorder="1" applyAlignment="1">
      <alignment horizontal="center" vertical="top" wrapText="1"/>
    </xf>
    <xf numFmtId="0" fontId="1" fillId="0" borderId="1" xfId="0" applyFont="1" applyBorder="1" applyAlignment="1">
      <alignment vertical="top" wrapText="1"/>
    </xf>
    <xf numFmtId="49" fontId="1" fillId="0" borderId="3" xfId="0" applyNumberFormat="1" applyFont="1" applyBorder="1" applyAlignment="1">
      <alignment horizontal="left" vertical="top" wrapText="1"/>
    </xf>
    <xf numFmtId="49" fontId="1" fillId="0" borderId="2" xfId="0" applyNumberFormat="1" applyFont="1" applyBorder="1" applyAlignment="1">
      <alignment horizontal="left" vertical="top" wrapText="1"/>
    </xf>
    <xf numFmtId="49" fontId="1" fillId="2" borderId="3" xfId="0" applyNumberFormat="1" applyFont="1" applyFill="1" applyBorder="1" applyAlignment="1">
      <alignment horizontal="center" vertical="top" wrapText="1"/>
    </xf>
    <xf numFmtId="0" fontId="1" fillId="2" borderId="1" xfId="0" applyFont="1" applyFill="1" applyBorder="1" applyAlignment="1">
      <alignment vertical="top"/>
    </xf>
    <xf numFmtId="49" fontId="1" fillId="2" borderId="4" xfId="0" applyNumberFormat="1" applyFont="1" applyFill="1" applyBorder="1" applyAlignment="1">
      <alignment horizontal="left" vertical="top" wrapText="1"/>
    </xf>
    <xf numFmtId="49" fontId="1" fillId="0" borderId="4" xfId="0" applyNumberFormat="1" applyFont="1" applyBorder="1" applyAlignment="1">
      <alignment vertical="top" wrapText="1"/>
    </xf>
    <xf numFmtId="0" fontId="1" fillId="0" borderId="1" xfId="0" applyFont="1" applyBorder="1" applyAlignment="1">
      <alignment vertical="top"/>
    </xf>
    <xf numFmtId="49" fontId="1" fillId="3" borderId="5" xfId="0" applyNumberFormat="1" applyFont="1" applyFill="1" applyBorder="1" applyAlignment="1">
      <alignment vertical="top" wrapText="1"/>
    </xf>
    <xf numFmtId="167" fontId="1" fillId="2" borderId="1" xfId="0" applyNumberFormat="1" applyFont="1" applyFill="1" applyBorder="1" applyAlignment="1">
      <alignment horizontal="center" vertical="top"/>
    </xf>
    <xf numFmtId="167" fontId="1" fillId="3" borderId="1" xfId="0" applyNumberFormat="1" applyFont="1" applyFill="1" applyBorder="1" applyAlignment="1">
      <alignment horizontal="center" vertical="top"/>
    </xf>
    <xf numFmtId="0" fontId="1" fillId="0" borderId="1" xfId="0" applyFont="1" applyBorder="1" applyAlignment="1">
      <alignment horizontal="left" vertical="top"/>
    </xf>
    <xf numFmtId="166" fontId="1" fillId="2" borderId="1" xfId="0" applyNumberFormat="1" applyFont="1" applyFill="1" applyBorder="1" applyAlignment="1">
      <alignment horizontal="center" vertical="top"/>
    </xf>
    <xf numFmtId="167" fontId="1" fillId="2" borderId="1" xfId="2" applyNumberFormat="1" applyFont="1" applyFill="1" applyBorder="1" applyAlignment="1">
      <alignment horizontal="center" vertical="top"/>
    </xf>
    <xf numFmtId="49" fontId="1" fillId="0" borderId="9" xfId="0" applyNumberFormat="1" applyFont="1" applyBorder="1" applyAlignment="1">
      <alignment horizontal="left" vertical="top" wrapText="1"/>
    </xf>
    <xf numFmtId="167" fontId="1" fillId="0" borderId="1" xfId="0" applyNumberFormat="1" applyFont="1" applyBorder="1" applyAlignment="1">
      <alignment horizontal="center" vertical="top"/>
    </xf>
    <xf numFmtId="165" fontId="1" fillId="2" borderId="1" xfId="0" applyNumberFormat="1" applyFont="1" applyFill="1" applyBorder="1" applyAlignment="1">
      <alignment horizontal="center" vertical="top"/>
    </xf>
    <xf numFmtId="0" fontId="3" fillId="4" borderId="3" xfId="0" applyFont="1" applyFill="1" applyBorder="1" applyAlignment="1">
      <alignment vertical="top"/>
    </xf>
    <xf numFmtId="165" fontId="1" fillId="4" borderId="3" xfId="0" applyNumberFormat="1" applyFont="1" applyFill="1" applyBorder="1" applyAlignment="1">
      <alignment horizontal="center" vertical="top"/>
    </xf>
    <xf numFmtId="165" fontId="1" fillId="0" borderId="3" xfId="0" applyNumberFormat="1" applyFont="1" applyBorder="1" applyAlignment="1">
      <alignment horizontal="center" vertical="top"/>
    </xf>
    <xf numFmtId="0" fontId="1" fillId="2" borderId="3" xfId="0" applyFont="1" applyFill="1" applyBorder="1" applyAlignment="1">
      <alignment vertical="top"/>
    </xf>
    <xf numFmtId="167" fontId="1" fillId="2" borderId="3" xfId="0" applyNumberFormat="1" applyFont="1" applyFill="1" applyBorder="1" applyAlignment="1">
      <alignment horizontal="center" vertical="top"/>
    </xf>
    <xf numFmtId="169" fontId="1" fillId="2" borderId="1" xfId="0" applyNumberFormat="1" applyFont="1" applyFill="1" applyBorder="1" applyAlignment="1">
      <alignment horizontal="center" vertical="top" wrapText="1"/>
    </xf>
    <xf numFmtId="167" fontId="7" fillId="2" borderId="1" xfId="0" applyNumberFormat="1" applyFont="1" applyFill="1" applyBorder="1" applyAlignment="1">
      <alignment horizontal="center" vertical="top"/>
    </xf>
    <xf numFmtId="166" fontId="1" fillId="3" borderId="1" xfId="0" applyNumberFormat="1" applyFont="1" applyFill="1" applyBorder="1" applyAlignment="1">
      <alignment horizontal="center" vertical="top"/>
    </xf>
    <xf numFmtId="166" fontId="7" fillId="2" borderId="1" xfId="0" applyNumberFormat="1" applyFont="1" applyFill="1" applyBorder="1" applyAlignment="1">
      <alignment horizontal="center" vertical="top"/>
    </xf>
    <xf numFmtId="166" fontId="1" fillId="0" borderId="1" xfId="0" applyNumberFormat="1" applyFont="1" applyBorder="1" applyAlignment="1">
      <alignment horizontal="center" vertical="top"/>
    </xf>
    <xf numFmtId="0" fontId="1" fillId="4" borderId="3" xfId="0" applyFont="1" applyFill="1" applyBorder="1" applyAlignment="1">
      <alignment vertical="top"/>
    </xf>
    <xf numFmtId="167" fontId="1" fillId="4" borderId="3" xfId="0" applyNumberFormat="1" applyFont="1" applyFill="1" applyBorder="1" applyAlignment="1">
      <alignment horizontal="center" vertical="top"/>
    </xf>
    <xf numFmtId="0" fontId="1" fillId="3" borderId="1" xfId="0" applyFont="1" applyFill="1" applyBorder="1" applyAlignment="1">
      <alignment horizontal="center" vertical="top" wrapText="1"/>
    </xf>
    <xf numFmtId="168" fontId="1" fillId="2" borderId="1" xfId="0" applyNumberFormat="1" applyFont="1" applyFill="1" applyBorder="1" applyAlignment="1">
      <alignment horizontal="center" vertical="top"/>
    </xf>
    <xf numFmtId="0" fontId="1" fillId="2" borderId="1" xfId="2" applyFont="1" applyFill="1" applyBorder="1" applyAlignment="1">
      <alignment horizontal="center" vertical="top" wrapText="1"/>
    </xf>
    <xf numFmtId="49" fontId="1" fillId="2" borderId="1" xfId="2" applyNumberFormat="1" applyFont="1" applyFill="1" applyBorder="1" applyAlignment="1">
      <alignment horizontal="left" vertical="top" wrapText="1"/>
    </xf>
    <xf numFmtId="168" fontId="1" fillId="2" borderId="1" xfId="2" applyNumberFormat="1" applyFont="1" applyFill="1" applyBorder="1" applyAlignment="1">
      <alignment horizontal="center" vertical="top"/>
    </xf>
    <xf numFmtId="0" fontId="1" fillId="3" borderId="1" xfId="0" applyFont="1" applyFill="1" applyBorder="1" applyAlignment="1">
      <alignment horizontal="left" vertical="top"/>
    </xf>
    <xf numFmtId="0" fontId="8" fillId="0" borderId="0" xfId="0" applyFont="1" applyAlignment="1">
      <alignment vertical="top"/>
    </xf>
    <xf numFmtId="0" fontId="8" fillId="0" borderId="4" xfId="0" applyFont="1" applyBorder="1" applyAlignment="1">
      <alignment vertical="top"/>
    </xf>
    <xf numFmtId="0" fontId="1" fillId="2" borderId="0" xfId="0" applyFont="1" applyFill="1" applyAlignment="1">
      <alignment vertical="top"/>
    </xf>
    <xf numFmtId="0" fontId="8" fillId="0" borderId="1" xfId="0" applyFont="1" applyBorder="1" applyAlignment="1">
      <alignment vertical="top"/>
    </xf>
    <xf numFmtId="0" fontId="3" fillId="0" borderId="1" xfId="0" applyFont="1" applyBorder="1" applyAlignment="1">
      <alignment vertical="top"/>
    </xf>
    <xf numFmtId="0" fontId="9" fillId="0" borderId="0" xfId="0" applyFont="1" applyAlignment="1">
      <alignment vertical="top"/>
    </xf>
    <xf numFmtId="165" fontId="8" fillId="0" borderId="0" xfId="0" applyNumberFormat="1" applyFont="1" applyAlignment="1">
      <alignment horizontal="center" vertical="top"/>
    </xf>
    <xf numFmtId="165" fontId="8" fillId="0" borderId="0" xfId="0" applyNumberFormat="1" applyFont="1" applyAlignment="1">
      <alignment vertical="top"/>
    </xf>
    <xf numFmtId="0" fontId="8" fillId="4" borderId="1" xfId="0" applyFont="1" applyFill="1" applyBorder="1" applyAlignment="1">
      <alignment vertical="top"/>
    </xf>
    <xf numFmtId="0" fontId="8" fillId="4" borderId="3" xfId="0" applyFont="1" applyFill="1" applyBorder="1" applyAlignment="1">
      <alignment vertical="top"/>
    </xf>
    <xf numFmtId="165" fontId="8" fillId="4" borderId="3" xfId="0" applyNumberFormat="1" applyFont="1" applyFill="1" applyBorder="1" applyAlignment="1">
      <alignment horizontal="center" vertical="top"/>
    </xf>
    <xf numFmtId="0" fontId="2" fillId="0" borderId="0" xfId="0" applyFont="1" applyAlignment="1">
      <alignment horizontal="left" vertical="top"/>
    </xf>
    <xf numFmtId="0" fontId="10" fillId="0" borderId="0" xfId="0" applyFont="1" applyAlignment="1">
      <alignment vertical="top"/>
    </xf>
    <xf numFmtId="0" fontId="11" fillId="0" borderId="0" xfId="0" applyFont="1" applyAlignment="1">
      <alignment horizontal="left" vertical="top" wrapText="1"/>
    </xf>
    <xf numFmtId="49" fontId="11" fillId="2" borderId="1" xfId="0" applyNumberFormat="1" applyFont="1" applyFill="1" applyBorder="1" applyAlignment="1">
      <alignment horizontal="center" vertical="top" wrapText="1"/>
    </xf>
    <xf numFmtId="0" fontId="11" fillId="0" borderId="4" xfId="0" applyFont="1" applyBorder="1" applyAlignment="1">
      <alignment horizontal="left" vertical="top" wrapText="1"/>
    </xf>
    <xf numFmtId="166" fontId="11" fillId="2" borderId="1" xfId="0" applyNumberFormat="1" applyFont="1" applyFill="1" applyBorder="1" applyAlignment="1">
      <alignment horizontal="left" vertical="top" wrapText="1"/>
    </xf>
    <xf numFmtId="166" fontId="11" fillId="2" borderId="1" xfId="0" applyNumberFormat="1" applyFont="1" applyFill="1" applyBorder="1" applyAlignment="1">
      <alignment vertical="top" wrapText="1"/>
    </xf>
    <xf numFmtId="1" fontId="11" fillId="2" borderId="1" xfId="3" applyNumberFormat="1" applyFont="1" applyFill="1" applyBorder="1" applyAlignment="1">
      <alignment vertical="top" wrapText="1"/>
    </xf>
    <xf numFmtId="0" fontId="11" fillId="0" borderId="1" xfId="0" applyFont="1" applyBorder="1" applyAlignment="1">
      <alignment horizontal="left" vertical="top" wrapText="1"/>
    </xf>
    <xf numFmtId="49" fontId="11" fillId="2" borderId="1" xfId="1" applyNumberFormat="1" applyFont="1" applyFill="1" applyBorder="1" applyAlignment="1">
      <alignment horizontal="left" vertical="top" wrapText="1"/>
    </xf>
    <xf numFmtId="1" fontId="11" fillId="2" borderId="1" xfId="3" applyNumberFormat="1" applyFont="1" applyFill="1" applyBorder="1" applyAlignment="1">
      <alignment horizontal="left" vertical="top" wrapText="1"/>
    </xf>
    <xf numFmtId="168" fontId="11" fillId="2" borderId="1" xfId="0" applyNumberFormat="1" applyFont="1" applyFill="1" applyBorder="1" applyAlignment="1">
      <alignment vertical="top" wrapText="1"/>
    </xf>
    <xf numFmtId="1" fontId="11" fillId="2" borderId="1" xfId="1" applyNumberFormat="1" applyFont="1" applyFill="1" applyBorder="1" applyAlignment="1">
      <alignment horizontal="left" vertical="top" wrapText="1"/>
    </xf>
    <xf numFmtId="0" fontId="11" fillId="2" borderId="1" xfId="0" applyFont="1" applyFill="1" applyBorder="1" applyAlignment="1">
      <alignment horizontal="left" vertical="top" wrapText="1"/>
    </xf>
    <xf numFmtId="1" fontId="11" fillId="0" borderId="1" xfId="1" applyNumberFormat="1" applyFont="1" applyBorder="1" applyAlignment="1">
      <alignment horizontal="left" vertical="top" wrapText="1"/>
    </xf>
    <xf numFmtId="1" fontId="11" fillId="2" borderId="4" xfId="1" applyNumberFormat="1" applyFont="1" applyFill="1" applyBorder="1" applyAlignment="1">
      <alignment horizontal="left" vertical="top" wrapText="1"/>
    </xf>
    <xf numFmtId="0" fontId="11" fillId="2" borderId="1" xfId="0" applyFont="1" applyFill="1" applyBorder="1" applyAlignment="1">
      <alignment vertical="top" wrapText="1"/>
    </xf>
    <xf numFmtId="49" fontId="11" fillId="2" borderId="1" xfId="0" applyNumberFormat="1" applyFont="1" applyFill="1" applyBorder="1" applyAlignment="1">
      <alignment vertical="top" wrapText="1"/>
    </xf>
    <xf numFmtId="0" fontId="11" fillId="0" borderId="1" xfId="0" applyFont="1" applyBorder="1" applyAlignment="1">
      <alignment vertical="top" wrapText="1"/>
    </xf>
    <xf numFmtId="166" fontId="11" fillId="0" borderId="1" xfId="0" applyNumberFormat="1" applyFont="1" applyBorder="1" applyAlignment="1">
      <alignment vertical="top" wrapText="1"/>
    </xf>
    <xf numFmtId="49" fontId="11" fillId="2" borderId="1" xfId="3" applyNumberFormat="1" applyFont="1" applyFill="1" applyBorder="1" applyAlignment="1">
      <alignment horizontal="left" vertical="top" wrapText="1"/>
    </xf>
    <xf numFmtId="0" fontId="11" fillId="2" borderId="1" xfId="10" applyFont="1" applyFill="1" applyBorder="1" applyAlignment="1">
      <alignment horizontal="left" vertical="top" wrapText="1"/>
    </xf>
    <xf numFmtId="49" fontId="11" fillId="2" borderId="1" xfId="2" applyNumberFormat="1" applyFont="1" applyFill="1" applyBorder="1" applyAlignment="1">
      <alignment vertical="top" wrapText="1"/>
    </xf>
    <xf numFmtId="166" fontId="11" fillId="2" borderId="3" xfId="0" applyNumberFormat="1" applyFont="1" applyFill="1" applyBorder="1" applyAlignment="1">
      <alignment horizontal="left" vertical="top" wrapText="1"/>
    </xf>
    <xf numFmtId="166" fontId="11" fillId="2" borderId="1" xfId="9" applyNumberFormat="1" applyFont="1" applyFill="1" applyBorder="1" applyAlignment="1">
      <alignment horizontal="left" vertical="top" wrapText="1"/>
    </xf>
    <xf numFmtId="166" fontId="11" fillId="2" borderId="1" xfId="2" applyNumberFormat="1" applyFont="1" applyFill="1" applyBorder="1" applyAlignment="1">
      <alignment horizontal="left" vertical="top" wrapText="1"/>
    </xf>
    <xf numFmtId="0" fontId="11" fillId="2" borderId="1" xfId="1" applyFont="1" applyFill="1" applyBorder="1" applyAlignment="1">
      <alignment horizontal="left" vertical="top" wrapText="1"/>
    </xf>
    <xf numFmtId="0" fontId="11" fillId="2" borderId="4" xfId="0" applyFont="1" applyFill="1" applyBorder="1" applyAlignment="1">
      <alignment vertical="top" wrapText="1"/>
    </xf>
    <xf numFmtId="0" fontId="1" fillId="2" borderId="7" xfId="0" applyFont="1" applyFill="1" applyBorder="1" applyAlignment="1">
      <alignment vertical="top"/>
    </xf>
    <xf numFmtId="0" fontId="1" fillId="0" borderId="7" xfId="2" applyFont="1" applyBorder="1" applyAlignment="1">
      <alignment horizontal="left" vertical="top"/>
    </xf>
    <xf numFmtId="0" fontId="1" fillId="2" borderId="0" xfId="0" applyFont="1" applyFill="1" applyAlignment="1">
      <alignment horizontal="left" vertical="top" wrapText="1"/>
    </xf>
    <xf numFmtId="49" fontId="1" fillId="2" borderId="3" xfId="0" applyNumberFormat="1" applyFont="1" applyFill="1" applyBorder="1" applyAlignment="1">
      <alignment horizontal="left" vertical="top" wrapText="1"/>
    </xf>
    <xf numFmtId="49" fontId="1" fillId="2" borderId="2" xfId="0" applyNumberFormat="1" applyFont="1" applyFill="1" applyBorder="1" applyAlignment="1">
      <alignment horizontal="left" vertical="top" wrapText="1"/>
    </xf>
    <xf numFmtId="49" fontId="1" fillId="3" borderId="1" xfId="0" applyNumberFormat="1" applyFont="1" applyFill="1" applyBorder="1" applyAlignment="1">
      <alignment horizontal="left" vertical="top" wrapText="1"/>
    </xf>
    <xf numFmtId="49" fontId="1" fillId="2" borderId="4" xfId="0" applyNumberFormat="1" applyFont="1" applyFill="1" applyBorder="1" applyAlignment="1">
      <alignment horizontal="left" vertical="top" wrapText="1"/>
    </xf>
    <xf numFmtId="49" fontId="1" fillId="2" borderId="3" xfId="0" applyNumberFormat="1" applyFont="1" applyFill="1" applyBorder="1" applyAlignment="1">
      <alignment horizontal="center" vertical="top" wrapText="1"/>
    </xf>
    <xf numFmtId="49" fontId="1" fillId="2" borderId="4" xfId="0" applyNumberFormat="1" applyFont="1" applyFill="1" applyBorder="1" applyAlignment="1">
      <alignment horizontal="center" vertical="top" wrapText="1"/>
    </xf>
    <xf numFmtId="49" fontId="1" fillId="0" borderId="3" xfId="0" applyNumberFormat="1" applyFont="1" applyBorder="1" applyAlignment="1">
      <alignment horizontal="left" vertical="top" wrapText="1"/>
    </xf>
    <xf numFmtId="49" fontId="1" fillId="0" borderId="2" xfId="0" applyNumberFormat="1" applyFont="1" applyBorder="1" applyAlignment="1">
      <alignment horizontal="left" vertical="top" wrapText="1"/>
    </xf>
    <xf numFmtId="0" fontId="1" fillId="2" borderId="1" xfId="0" applyFont="1" applyFill="1" applyBorder="1" applyAlignment="1">
      <alignment horizontal="left" vertical="top" wrapText="1"/>
    </xf>
    <xf numFmtId="49" fontId="1" fillId="0" borderId="1" xfId="0" applyNumberFormat="1" applyFont="1" applyBorder="1" applyAlignment="1">
      <alignment horizontal="left" vertical="top" wrapText="1"/>
    </xf>
    <xf numFmtId="0" fontId="1" fillId="2" borderId="1" xfId="0" applyFont="1" applyFill="1" applyBorder="1" applyAlignment="1">
      <alignment horizontal="left" vertical="top" textRotation="90" wrapText="1"/>
    </xf>
    <xf numFmtId="0" fontId="1" fillId="2" borderId="1" xfId="0" applyFont="1" applyFill="1" applyBorder="1" applyAlignment="1">
      <alignment horizontal="center" vertical="top" wrapText="1"/>
    </xf>
    <xf numFmtId="0" fontId="1" fillId="2" borderId="1" xfId="0" applyFont="1" applyFill="1" applyBorder="1" applyAlignment="1">
      <alignment horizontal="center" vertical="top" textRotation="90" wrapText="1"/>
    </xf>
    <xf numFmtId="165" fontId="1" fillId="4" borderId="3" xfId="0" applyNumberFormat="1" applyFont="1" applyFill="1" applyBorder="1" applyAlignment="1">
      <alignment horizontal="center" vertical="top" wrapText="1"/>
    </xf>
    <xf numFmtId="165" fontId="1" fillId="4" borderId="2" xfId="0" applyNumberFormat="1" applyFont="1" applyFill="1" applyBorder="1" applyAlignment="1">
      <alignment horizontal="center" vertical="top" wrapText="1"/>
    </xf>
    <xf numFmtId="165" fontId="1" fillId="4" borderId="4" xfId="0" applyNumberFormat="1" applyFont="1" applyFill="1" applyBorder="1" applyAlignment="1">
      <alignment horizontal="center" vertical="top" wrapText="1"/>
    </xf>
    <xf numFmtId="0" fontId="11" fillId="2" borderId="3" xfId="0" applyFont="1" applyFill="1" applyBorder="1" applyAlignment="1">
      <alignment horizontal="center" vertical="top" wrapText="1"/>
    </xf>
    <xf numFmtId="0" fontId="11" fillId="2" borderId="2" xfId="0" applyFont="1" applyFill="1" applyBorder="1" applyAlignment="1">
      <alignment horizontal="center" vertical="top" wrapText="1"/>
    </xf>
    <xf numFmtId="0" fontId="11" fillId="2" borderId="4" xfId="0" applyFont="1" applyFill="1" applyBorder="1" applyAlignment="1">
      <alignment horizontal="center" vertical="top" wrapText="1"/>
    </xf>
    <xf numFmtId="165" fontId="1" fillId="2" borderId="3" xfId="0" applyNumberFormat="1" applyFont="1" applyFill="1" applyBorder="1" applyAlignment="1">
      <alignment horizontal="center" vertical="top" wrapText="1"/>
    </xf>
    <xf numFmtId="165" fontId="1" fillId="2" borderId="2" xfId="0" applyNumberFormat="1" applyFont="1" applyFill="1" applyBorder="1" applyAlignment="1">
      <alignment horizontal="center" vertical="top" wrapText="1"/>
    </xf>
    <xf numFmtId="165" fontId="1" fillId="2" borderId="4" xfId="0" applyNumberFormat="1" applyFont="1" applyFill="1" applyBorder="1" applyAlignment="1">
      <alignment horizontal="center" vertical="top" wrapText="1"/>
    </xf>
    <xf numFmtId="164" fontId="1" fillId="2" borderId="1" xfId="0" applyNumberFormat="1" applyFont="1" applyFill="1" applyBorder="1" applyAlignment="1">
      <alignment horizontal="center" vertical="top" wrapText="1"/>
    </xf>
    <xf numFmtId="49" fontId="1" fillId="2" borderId="1" xfId="0" applyNumberFormat="1" applyFont="1" applyFill="1" applyBorder="1" applyAlignment="1">
      <alignment horizontal="left" vertical="top" wrapText="1"/>
    </xf>
    <xf numFmtId="0" fontId="1" fillId="2" borderId="3" xfId="0" applyFont="1" applyFill="1" applyBorder="1" applyAlignment="1">
      <alignment horizontal="left" vertical="top" wrapText="1"/>
    </xf>
    <xf numFmtId="0" fontId="1" fillId="2" borderId="4" xfId="0" applyFont="1" applyFill="1" applyBorder="1" applyAlignment="1">
      <alignment horizontal="left" vertical="top" wrapText="1"/>
    </xf>
    <xf numFmtId="0" fontId="1" fillId="2" borderId="5" xfId="0" applyFont="1" applyFill="1" applyBorder="1" applyAlignment="1">
      <alignment horizontal="left" vertical="top" wrapText="1"/>
    </xf>
    <xf numFmtId="168" fontId="11" fillId="2" borderId="3" xfId="0" applyNumberFormat="1" applyFont="1" applyFill="1" applyBorder="1" applyAlignment="1">
      <alignment horizontal="left" vertical="center" wrapText="1"/>
    </xf>
    <xf numFmtId="168" fontId="11" fillId="2" borderId="2" xfId="0" applyNumberFormat="1" applyFont="1" applyFill="1" applyBorder="1" applyAlignment="1">
      <alignment horizontal="left" vertical="center" wrapText="1"/>
    </xf>
    <xf numFmtId="168" fontId="11" fillId="2" borderId="4" xfId="0" applyNumberFormat="1" applyFont="1" applyFill="1" applyBorder="1" applyAlignment="1">
      <alignment horizontal="left" vertical="center" wrapText="1"/>
    </xf>
    <xf numFmtId="168" fontId="11" fillId="2" borderId="3" xfId="0" applyNumberFormat="1" applyFont="1" applyFill="1" applyBorder="1" applyAlignment="1">
      <alignment horizontal="left" vertical="top" wrapText="1"/>
    </xf>
    <xf numFmtId="168" fontId="11" fillId="2" borderId="4" xfId="0" applyNumberFormat="1" applyFont="1" applyFill="1" applyBorder="1" applyAlignment="1">
      <alignment horizontal="left" vertical="top" wrapText="1"/>
    </xf>
    <xf numFmtId="0" fontId="3" fillId="4" borderId="6" xfId="0" applyFont="1" applyFill="1" applyBorder="1" applyAlignment="1">
      <alignment horizontal="left" vertical="top"/>
    </xf>
    <xf numFmtId="0" fontId="3" fillId="4" borderId="9" xfId="0" applyFont="1" applyFill="1" applyBorder="1" applyAlignment="1">
      <alignment horizontal="left" vertical="top"/>
    </xf>
    <xf numFmtId="0" fontId="3" fillId="4" borderId="5" xfId="0" applyFont="1" applyFill="1" applyBorder="1" applyAlignment="1">
      <alignment horizontal="left" vertical="top"/>
    </xf>
    <xf numFmtId="0" fontId="1" fillId="2" borderId="2" xfId="0" applyFont="1" applyFill="1" applyBorder="1" applyAlignment="1">
      <alignment horizontal="left" vertical="top" wrapText="1"/>
    </xf>
    <xf numFmtId="1" fontId="11" fillId="2" borderId="3" xfId="1" applyNumberFormat="1" applyFont="1" applyFill="1" applyBorder="1" applyAlignment="1">
      <alignment horizontal="left" vertical="top" wrapText="1"/>
    </xf>
    <xf numFmtId="1" fontId="11" fillId="2" borderId="2" xfId="1" applyNumberFormat="1" applyFont="1" applyFill="1" applyBorder="1" applyAlignment="1">
      <alignment horizontal="left" vertical="top" wrapText="1"/>
    </xf>
    <xf numFmtId="1" fontId="11" fillId="2" borderId="4" xfId="1" applyNumberFormat="1" applyFont="1" applyFill="1" applyBorder="1" applyAlignment="1">
      <alignment horizontal="left" vertical="top" wrapText="1"/>
    </xf>
    <xf numFmtId="49" fontId="11" fillId="2" borderId="3" xfId="2" applyNumberFormat="1" applyFont="1" applyFill="1" applyBorder="1" applyAlignment="1">
      <alignment horizontal="left" vertical="top" wrapText="1"/>
    </xf>
    <xf numFmtId="49" fontId="11" fillId="2" borderId="4" xfId="2" applyNumberFormat="1" applyFont="1" applyFill="1" applyBorder="1" applyAlignment="1">
      <alignment horizontal="left" vertical="top" wrapText="1"/>
    </xf>
  </cellXfs>
  <cellStyles count="11">
    <cellStyle name="Įprastas" xfId="0" builtinId="0"/>
    <cellStyle name="Įprastas 2" xfId="6" xr:uid="{59C779D6-870C-4A58-B5BE-A898BC76034F}"/>
    <cellStyle name="Įprastas 2 2" xfId="2" xr:uid="{33C38D16-2053-4BAB-B029-C47A669F1EE4}"/>
    <cellStyle name="Įprastas 3" xfId="8" xr:uid="{9745D3C0-2615-4115-9FE1-175EDE5A59A0}"/>
    <cellStyle name="Įprastas 4" xfId="9" xr:uid="{B916E55C-8FD7-4E3E-8874-65565E7096D3}"/>
    <cellStyle name="Kablelis 2" xfId="7" xr:uid="{1BAF656E-67FC-4281-8164-73CD9344F73D}"/>
    <cellStyle name="Normal 2" xfId="1" xr:uid="{9FD9FE1E-C635-4F61-8126-ED6947E53871}"/>
    <cellStyle name="Normal 2 2 2" xfId="3" xr:uid="{2F346438-48B9-4278-9B5D-B540ADE3E0A5}"/>
    <cellStyle name="Normal_2-LENT" xfId="4" xr:uid="{6FDE2BD8-1694-41DB-B633-47CC6556CA9E}"/>
    <cellStyle name="Paprastas_Knyga6" xfId="5" xr:uid="{959D9FAB-E964-4B02-811A-06DFB145CE46}"/>
    <cellStyle name="Paprastas_Knyga6 2" xfId="10" xr:uid="{57A4B33F-4FAA-4F56-839D-CBD1B484E92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039AF-5C47-4B99-9189-239149344EC4}">
  <dimension ref="A1:N134"/>
  <sheetViews>
    <sheetView tabSelected="1" zoomScale="86" zoomScaleNormal="86" workbookViewId="0">
      <pane ySplit="7" topLeftCell="A8" activePane="bottomLeft" state="frozen"/>
      <selection pane="bottomLeft" activeCell="M42" sqref="M42"/>
    </sheetView>
  </sheetViews>
  <sheetFormatPr defaultColWidth="9.140625" defaultRowHeight="15"/>
  <cols>
    <col min="1" max="1" width="9.140625" style="90"/>
    <col min="2" max="2" width="26.42578125" style="90" customWidth="1"/>
    <col min="3" max="3" width="6.140625" style="90" customWidth="1"/>
    <col min="4" max="4" width="7" style="90" customWidth="1"/>
    <col min="5" max="5" width="11" style="90" customWidth="1"/>
    <col min="6" max="6" width="12.5703125" style="90" customWidth="1"/>
    <col min="7" max="7" width="12.28515625" style="96" customWidth="1"/>
    <col min="8" max="8" width="12.42578125" style="97" customWidth="1"/>
    <col min="9" max="9" width="45.28515625" style="103" customWidth="1"/>
    <col min="10" max="10" width="9.5703125" style="90" customWidth="1"/>
    <col min="11" max="16384" width="9.140625" style="90"/>
  </cols>
  <sheetData>
    <row r="1" spans="1:10">
      <c r="B1" s="90" t="s">
        <v>268</v>
      </c>
      <c r="G1" s="90"/>
      <c r="H1" s="90"/>
      <c r="I1" s="102"/>
    </row>
    <row r="2" spans="1:10">
      <c r="A2" s="95" t="s">
        <v>20</v>
      </c>
    </row>
    <row r="4" spans="1:10" s="29" customFormat="1" ht="12.75">
      <c r="A4" s="142" t="s">
        <v>0</v>
      </c>
      <c r="B4" s="143" t="s">
        <v>1</v>
      </c>
      <c r="C4" s="144" t="s">
        <v>2</v>
      </c>
      <c r="D4" s="144" t="s">
        <v>3</v>
      </c>
      <c r="E4" s="144" t="s">
        <v>4</v>
      </c>
      <c r="F4" s="154" t="s">
        <v>5</v>
      </c>
      <c r="G4" s="145" t="s">
        <v>27</v>
      </c>
      <c r="H4" s="151" t="s">
        <v>6</v>
      </c>
      <c r="I4" s="148" t="s">
        <v>7</v>
      </c>
      <c r="J4" s="144" t="s">
        <v>270</v>
      </c>
    </row>
    <row r="5" spans="1:10" s="29" customFormat="1" ht="12.75">
      <c r="A5" s="142"/>
      <c r="B5" s="143"/>
      <c r="C5" s="144"/>
      <c r="D5" s="144"/>
      <c r="E5" s="144"/>
      <c r="F5" s="154"/>
      <c r="G5" s="146"/>
      <c r="H5" s="152"/>
      <c r="I5" s="149"/>
      <c r="J5" s="144"/>
    </row>
    <row r="6" spans="1:10" s="29" customFormat="1" ht="12.75">
      <c r="A6" s="142"/>
      <c r="B6" s="143"/>
      <c r="C6" s="144"/>
      <c r="D6" s="144"/>
      <c r="E6" s="144"/>
      <c r="F6" s="154"/>
      <c r="G6" s="146"/>
      <c r="H6" s="152"/>
      <c r="I6" s="149"/>
      <c r="J6" s="144"/>
    </row>
    <row r="7" spans="1:10" s="29" customFormat="1" ht="26.25" customHeight="1">
      <c r="A7" s="142"/>
      <c r="B7" s="143"/>
      <c r="C7" s="144"/>
      <c r="D7" s="144"/>
      <c r="E7" s="144"/>
      <c r="F7" s="154"/>
      <c r="G7" s="147"/>
      <c r="H7" s="153"/>
      <c r="I7" s="150"/>
      <c r="J7" s="144"/>
    </row>
    <row r="8" spans="1:10" s="30" customFormat="1">
      <c r="A8" s="2" t="s">
        <v>8</v>
      </c>
      <c r="B8" s="2" t="s">
        <v>9</v>
      </c>
      <c r="C8" s="2" t="s">
        <v>10</v>
      </c>
      <c r="D8" s="2" t="s">
        <v>11</v>
      </c>
      <c r="E8" s="2" t="s">
        <v>12</v>
      </c>
      <c r="F8" s="14">
        <v>6</v>
      </c>
      <c r="G8" s="15">
        <v>7</v>
      </c>
      <c r="H8" s="14">
        <v>8</v>
      </c>
      <c r="I8" s="104" t="s">
        <v>25</v>
      </c>
      <c r="J8" s="37" t="s">
        <v>13</v>
      </c>
    </row>
    <row r="9" spans="1:10">
      <c r="A9" s="28" t="s">
        <v>14</v>
      </c>
      <c r="B9" s="98"/>
      <c r="C9" s="98"/>
      <c r="D9" s="98"/>
      <c r="E9" s="98"/>
      <c r="F9" s="98"/>
      <c r="G9" s="23"/>
      <c r="H9" s="16"/>
      <c r="I9" s="105"/>
      <c r="J9" s="91"/>
    </row>
    <row r="10" spans="1:10" s="39" customFormat="1" ht="45">
      <c r="A10" s="3" t="s">
        <v>57</v>
      </c>
      <c r="B10" s="50" t="s">
        <v>58</v>
      </c>
      <c r="C10" s="1">
        <v>1</v>
      </c>
      <c r="D10" s="47" t="s">
        <v>21</v>
      </c>
      <c r="E10" s="36" t="s">
        <v>59</v>
      </c>
      <c r="F10" s="64">
        <v>64</v>
      </c>
      <c r="G10" s="64">
        <v>-34.6</v>
      </c>
      <c r="H10" s="16">
        <f>SUM(F10+G10)</f>
        <v>29.4</v>
      </c>
      <c r="I10" s="106" t="s">
        <v>271</v>
      </c>
      <c r="J10" s="35" t="s">
        <v>22</v>
      </c>
    </row>
    <row r="11" spans="1:10" s="20" customFormat="1" ht="51" customHeight="1">
      <c r="A11" s="3" t="s">
        <v>60</v>
      </c>
      <c r="B11" s="6" t="s">
        <v>61</v>
      </c>
      <c r="C11" s="1">
        <v>1</v>
      </c>
      <c r="D11" s="3" t="s">
        <v>21</v>
      </c>
      <c r="E11" s="36" t="s">
        <v>59</v>
      </c>
      <c r="F11" s="67">
        <v>38.299999999999997</v>
      </c>
      <c r="G11" s="67">
        <v>-28.3</v>
      </c>
      <c r="H11" s="16">
        <f t="shared" ref="H11:H57" si="0">SUM(F11+G11)</f>
        <v>9.9999999999999964</v>
      </c>
      <c r="I11" s="107" t="s">
        <v>230</v>
      </c>
      <c r="J11" s="35" t="s">
        <v>22</v>
      </c>
    </row>
    <row r="12" spans="1:10" ht="30">
      <c r="A12" s="132" t="s">
        <v>63</v>
      </c>
      <c r="B12" s="140" t="s">
        <v>62</v>
      </c>
      <c r="C12" s="1">
        <v>1</v>
      </c>
      <c r="D12" s="37" t="s">
        <v>21</v>
      </c>
      <c r="E12" s="59" t="s">
        <v>64</v>
      </c>
      <c r="F12" s="64">
        <v>90</v>
      </c>
      <c r="G12" s="70">
        <v>8.1</v>
      </c>
      <c r="H12" s="16">
        <f t="shared" si="0"/>
        <v>98.1</v>
      </c>
      <c r="I12" s="108" t="s">
        <v>272</v>
      </c>
      <c r="J12" s="35" t="s">
        <v>22</v>
      </c>
    </row>
    <row r="13" spans="1:10" s="39" customFormat="1" ht="33" customHeight="1">
      <c r="A13" s="133"/>
      <c r="B13" s="140"/>
      <c r="C13" s="1">
        <v>2</v>
      </c>
      <c r="D13" s="37" t="s">
        <v>54</v>
      </c>
      <c r="E13" s="59" t="s">
        <v>64</v>
      </c>
      <c r="F13" s="64">
        <v>80</v>
      </c>
      <c r="G13" s="64">
        <v>-5</v>
      </c>
      <c r="H13" s="16">
        <f t="shared" si="0"/>
        <v>75</v>
      </c>
      <c r="I13" s="109" t="s">
        <v>273</v>
      </c>
      <c r="J13" s="37" t="s">
        <v>227</v>
      </c>
    </row>
    <row r="14" spans="1:10" ht="21.75" customHeight="1">
      <c r="A14" s="133"/>
      <c r="B14" s="140"/>
      <c r="C14" s="1">
        <v>1</v>
      </c>
      <c r="D14" s="37" t="s">
        <v>54</v>
      </c>
      <c r="E14" s="59" t="s">
        <v>64</v>
      </c>
      <c r="F14" s="64">
        <v>90.3</v>
      </c>
      <c r="G14" s="70">
        <v>5</v>
      </c>
      <c r="H14" s="16">
        <f t="shared" si="0"/>
        <v>95.3</v>
      </c>
      <c r="I14" s="109" t="s">
        <v>274</v>
      </c>
      <c r="J14" s="35" t="s">
        <v>22</v>
      </c>
    </row>
    <row r="15" spans="1:10">
      <c r="A15" s="132" t="s">
        <v>66</v>
      </c>
      <c r="B15" s="140" t="s">
        <v>65</v>
      </c>
      <c r="C15" s="2" t="s">
        <v>8</v>
      </c>
      <c r="D15" s="37" t="s">
        <v>21</v>
      </c>
      <c r="E15" s="59" t="s">
        <v>67</v>
      </c>
      <c r="F15" s="64">
        <v>450</v>
      </c>
      <c r="G15" s="71">
        <v>220</v>
      </c>
      <c r="H15" s="16">
        <f t="shared" si="0"/>
        <v>670</v>
      </c>
      <c r="I15" s="110" t="s">
        <v>275</v>
      </c>
      <c r="J15" s="35" t="s">
        <v>22</v>
      </c>
    </row>
    <row r="16" spans="1:10" s="39" customFormat="1" ht="22.5" customHeight="1">
      <c r="A16" s="133"/>
      <c r="B16" s="140"/>
      <c r="C16" s="2" t="s">
        <v>8</v>
      </c>
      <c r="D16" s="37" t="s">
        <v>21</v>
      </c>
      <c r="E16" s="59" t="s">
        <v>67</v>
      </c>
      <c r="F16" s="64">
        <v>7.2</v>
      </c>
      <c r="G16" s="64">
        <v>-4</v>
      </c>
      <c r="H16" s="16">
        <f t="shared" si="0"/>
        <v>3.2</v>
      </c>
      <c r="I16" s="110" t="s">
        <v>85</v>
      </c>
      <c r="J16" s="35" t="s">
        <v>22</v>
      </c>
    </row>
    <row r="17" spans="1:10" ht="45">
      <c r="A17" s="133"/>
      <c r="B17" s="140"/>
      <c r="C17" s="2" t="s">
        <v>8</v>
      </c>
      <c r="D17" s="37" t="s">
        <v>21</v>
      </c>
      <c r="E17" s="59" t="s">
        <v>67</v>
      </c>
      <c r="F17" s="64">
        <v>18.149999999999999</v>
      </c>
      <c r="G17" s="64">
        <v>7.7</v>
      </c>
      <c r="H17" s="16">
        <f t="shared" si="0"/>
        <v>25.849999999999998</v>
      </c>
      <c r="I17" s="110" t="s">
        <v>68</v>
      </c>
      <c r="J17" s="35" t="s">
        <v>22</v>
      </c>
    </row>
    <row r="18" spans="1:10" s="39" customFormat="1" ht="30">
      <c r="A18" s="141" t="s">
        <v>34</v>
      </c>
      <c r="B18" s="140" t="s">
        <v>35</v>
      </c>
      <c r="C18" s="1">
        <v>1</v>
      </c>
      <c r="D18" s="37" t="s">
        <v>21</v>
      </c>
      <c r="E18" s="37" t="s">
        <v>32</v>
      </c>
      <c r="F18" s="64">
        <v>50.9</v>
      </c>
      <c r="G18" s="64">
        <v>1.3</v>
      </c>
      <c r="H18" s="16">
        <f t="shared" si="0"/>
        <v>52.199999999999996</v>
      </c>
      <c r="I18" s="106" t="s">
        <v>231</v>
      </c>
      <c r="J18" s="35" t="s">
        <v>276</v>
      </c>
    </row>
    <row r="19" spans="1:10" s="39" customFormat="1" ht="60">
      <c r="A19" s="141"/>
      <c r="B19" s="140"/>
      <c r="C19" s="1">
        <v>1</v>
      </c>
      <c r="D19" s="37" t="s">
        <v>21</v>
      </c>
      <c r="E19" s="37" t="s">
        <v>32</v>
      </c>
      <c r="F19" s="64">
        <v>462.03199999999998</v>
      </c>
      <c r="G19" s="64">
        <v>32.316000000000003</v>
      </c>
      <c r="H19" s="16">
        <f t="shared" si="0"/>
        <v>494.34799999999996</v>
      </c>
      <c r="I19" s="106" t="s">
        <v>277</v>
      </c>
      <c r="J19" s="35" t="s">
        <v>33</v>
      </c>
    </row>
    <row r="20" spans="1:10" s="48" customFormat="1" ht="51">
      <c r="A20" s="33" t="s">
        <v>96</v>
      </c>
      <c r="B20" s="3" t="s">
        <v>97</v>
      </c>
      <c r="C20" s="2" t="s">
        <v>8</v>
      </c>
      <c r="D20" s="33" t="s">
        <v>95</v>
      </c>
      <c r="E20" s="36" t="s">
        <v>59</v>
      </c>
      <c r="F20" s="64"/>
      <c r="G20" s="64">
        <v>125.9</v>
      </c>
      <c r="H20" s="16">
        <f t="shared" si="0"/>
        <v>125.9</v>
      </c>
      <c r="I20" s="107" t="s">
        <v>278</v>
      </c>
      <c r="J20" s="35" t="s">
        <v>22</v>
      </c>
    </row>
    <row r="21" spans="1:10">
      <c r="A21" s="28" t="s">
        <v>19</v>
      </c>
      <c r="B21" s="28"/>
      <c r="C21" s="72"/>
      <c r="D21" s="72"/>
      <c r="E21" s="72"/>
      <c r="F21" s="72"/>
      <c r="G21" s="73"/>
      <c r="H21" s="32">
        <f t="shared" si="0"/>
        <v>0</v>
      </c>
      <c r="I21" s="109"/>
    </row>
    <row r="22" spans="1:10" s="48" customFormat="1" ht="60">
      <c r="A22" s="3" t="s">
        <v>93</v>
      </c>
      <c r="B22" s="6" t="s">
        <v>164</v>
      </c>
      <c r="C22" s="7" t="s">
        <v>8</v>
      </c>
      <c r="D22" s="43" t="s">
        <v>21</v>
      </c>
      <c r="E22" s="44" t="s">
        <v>36</v>
      </c>
      <c r="F22" s="64">
        <v>2.2000000000000002</v>
      </c>
      <c r="G22" s="65">
        <v>3</v>
      </c>
      <c r="H22" s="16">
        <f t="shared" si="0"/>
        <v>5.2</v>
      </c>
      <c r="I22" s="111" t="s">
        <v>279</v>
      </c>
      <c r="J22" s="34" t="s">
        <v>88</v>
      </c>
    </row>
    <row r="23" spans="1:10" s="48" customFormat="1" ht="12.75">
      <c r="A23" s="133" t="s">
        <v>197</v>
      </c>
      <c r="B23" s="167" t="s">
        <v>198</v>
      </c>
      <c r="C23" s="2" t="s">
        <v>8</v>
      </c>
      <c r="D23" s="37" t="s">
        <v>54</v>
      </c>
      <c r="E23" s="59" t="s">
        <v>196</v>
      </c>
      <c r="F23" s="64">
        <v>55.8</v>
      </c>
      <c r="G23" s="65">
        <v>-9.5</v>
      </c>
      <c r="H23" s="16">
        <f t="shared" si="0"/>
        <v>46.3</v>
      </c>
      <c r="I23" s="159" t="s">
        <v>233</v>
      </c>
      <c r="J23" s="34" t="s">
        <v>22</v>
      </c>
    </row>
    <row r="24" spans="1:10" s="48" customFormat="1" ht="12.75">
      <c r="A24" s="133"/>
      <c r="B24" s="167"/>
      <c r="C24" s="58" t="s">
        <v>47</v>
      </c>
      <c r="D24" s="51" t="s">
        <v>54</v>
      </c>
      <c r="E24" s="75" t="s">
        <v>196</v>
      </c>
      <c r="F24" s="76">
        <v>43.2</v>
      </c>
      <c r="G24" s="76">
        <v>-6.6</v>
      </c>
      <c r="H24" s="74">
        <f t="shared" si="0"/>
        <v>36.6</v>
      </c>
      <c r="I24" s="160"/>
      <c r="J24" s="35" t="s">
        <v>157</v>
      </c>
    </row>
    <row r="25" spans="1:10" s="48" customFormat="1" ht="12.75">
      <c r="A25" s="133"/>
      <c r="B25" s="167"/>
      <c r="C25" s="2" t="s">
        <v>212</v>
      </c>
      <c r="D25" s="37" t="s">
        <v>54</v>
      </c>
      <c r="E25" s="35" t="s">
        <v>201</v>
      </c>
      <c r="F25" s="64">
        <v>18.3</v>
      </c>
      <c r="G25" s="64">
        <v>-4.4000000000000004</v>
      </c>
      <c r="H25" s="16">
        <f t="shared" si="0"/>
        <v>13.9</v>
      </c>
      <c r="I25" s="160"/>
      <c r="J25" s="35" t="s">
        <v>213</v>
      </c>
    </row>
    <row r="26" spans="1:10" s="48" customFormat="1" ht="12.75">
      <c r="A26" s="133"/>
      <c r="B26" s="167"/>
      <c r="C26" s="2" t="s">
        <v>200</v>
      </c>
      <c r="D26" s="37" t="s">
        <v>54</v>
      </c>
      <c r="E26" s="59" t="s">
        <v>201</v>
      </c>
      <c r="F26" s="64">
        <v>38.4</v>
      </c>
      <c r="G26" s="64">
        <v>-7.6</v>
      </c>
      <c r="H26" s="16">
        <f t="shared" si="0"/>
        <v>30.799999999999997</v>
      </c>
      <c r="I26" s="160"/>
      <c r="J26" s="35" t="s">
        <v>195</v>
      </c>
    </row>
    <row r="27" spans="1:10" s="48" customFormat="1" ht="12.75">
      <c r="A27" s="133"/>
      <c r="B27" s="167"/>
      <c r="C27" s="2" t="s">
        <v>105</v>
      </c>
      <c r="D27" s="37" t="s">
        <v>54</v>
      </c>
      <c r="E27" s="59" t="s">
        <v>201</v>
      </c>
      <c r="F27" s="64">
        <v>3.2</v>
      </c>
      <c r="G27" s="64">
        <v>-1.1000000000000001</v>
      </c>
      <c r="H27" s="16">
        <f t="shared" si="0"/>
        <v>2.1</v>
      </c>
      <c r="I27" s="160"/>
      <c r="J27" s="35" t="s">
        <v>214</v>
      </c>
    </row>
    <row r="28" spans="1:10" s="48" customFormat="1" ht="12.75">
      <c r="A28" s="133"/>
      <c r="B28" s="167"/>
      <c r="C28" s="2" t="s">
        <v>48</v>
      </c>
      <c r="D28" s="37" t="s">
        <v>54</v>
      </c>
      <c r="E28" s="59" t="s">
        <v>201</v>
      </c>
      <c r="F28" s="64">
        <v>95.6</v>
      </c>
      <c r="G28" s="64">
        <v>-5.5</v>
      </c>
      <c r="H28" s="16">
        <f t="shared" si="0"/>
        <v>90.1</v>
      </c>
      <c r="I28" s="160"/>
      <c r="J28" s="35" t="s">
        <v>211</v>
      </c>
    </row>
    <row r="29" spans="1:10" s="48" customFormat="1" ht="12.75">
      <c r="A29" s="133"/>
      <c r="B29" s="157"/>
      <c r="C29" s="2" t="s">
        <v>203</v>
      </c>
      <c r="D29" s="37" t="s">
        <v>54</v>
      </c>
      <c r="E29" s="59" t="s">
        <v>201</v>
      </c>
      <c r="F29" s="64">
        <v>8.3000000000000007</v>
      </c>
      <c r="G29" s="64">
        <v>-1.6</v>
      </c>
      <c r="H29" s="16">
        <f t="shared" si="0"/>
        <v>6.7000000000000011</v>
      </c>
      <c r="I29" s="161"/>
      <c r="J29" s="35" t="s">
        <v>204</v>
      </c>
    </row>
    <row r="30" spans="1:10" ht="51">
      <c r="A30" s="40" t="s">
        <v>43</v>
      </c>
      <c r="B30" s="3" t="s">
        <v>44</v>
      </c>
      <c r="C30" s="2" t="s">
        <v>45</v>
      </c>
      <c r="D30" s="37" t="s">
        <v>21</v>
      </c>
      <c r="E30" s="59" t="s">
        <v>46</v>
      </c>
      <c r="F30" s="64">
        <v>1.5</v>
      </c>
      <c r="G30" s="64">
        <v>-1.5</v>
      </c>
      <c r="H30" s="16">
        <v>0</v>
      </c>
      <c r="I30" s="112" t="s">
        <v>280</v>
      </c>
      <c r="J30" s="34" t="s">
        <v>49</v>
      </c>
    </row>
    <row r="31" spans="1:10" s="19" customFormat="1" ht="25.5">
      <c r="A31" s="40" t="s">
        <v>52</v>
      </c>
      <c r="B31" s="6" t="s">
        <v>53</v>
      </c>
      <c r="C31" s="1">
        <v>27</v>
      </c>
      <c r="D31" s="37" t="s">
        <v>55</v>
      </c>
      <c r="E31" s="59" t="s">
        <v>50</v>
      </c>
      <c r="F31" s="64">
        <v>24.6</v>
      </c>
      <c r="G31" s="64">
        <v>5</v>
      </c>
      <c r="H31" s="16">
        <f t="shared" ref="H31" si="1">SUM(F31+G31)</f>
        <v>29.6</v>
      </c>
      <c r="I31" s="113" t="s">
        <v>220</v>
      </c>
      <c r="J31" s="34" t="s">
        <v>49</v>
      </c>
    </row>
    <row r="32" spans="1:10" s="48" customFormat="1" ht="12.75">
      <c r="A32" s="132" t="s">
        <v>150</v>
      </c>
      <c r="B32" s="140" t="s">
        <v>152</v>
      </c>
      <c r="C32" s="1">
        <v>1</v>
      </c>
      <c r="D32" s="37" t="s">
        <v>21</v>
      </c>
      <c r="E32" s="59" t="s">
        <v>151</v>
      </c>
      <c r="F32" s="64">
        <v>0.73199999999999998</v>
      </c>
      <c r="G32" s="64">
        <v>-0.7</v>
      </c>
      <c r="H32" s="16">
        <f t="shared" si="0"/>
        <v>3.2000000000000028E-2</v>
      </c>
      <c r="I32" s="162" t="s">
        <v>281</v>
      </c>
      <c r="J32" s="34" t="s">
        <v>22</v>
      </c>
    </row>
    <row r="33" spans="1:10" s="48" customFormat="1" ht="12.75">
      <c r="A33" s="135"/>
      <c r="B33" s="140"/>
      <c r="C33" s="1">
        <v>19</v>
      </c>
      <c r="D33" s="37" t="s">
        <v>54</v>
      </c>
      <c r="E33" s="59" t="s">
        <v>208</v>
      </c>
      <c r="F33" s="77">
        <v>0.45700000000000002</v>
      </c>
      <c r="G33" s="64">
        <v>0.73199999999999998</v>
      </c>
      <c r="H33" s="16">
        <f t="shared" si="0"/>
        <v>1.1890000000000001</v>
      </c>
      <c r="I33" s="163"/>
      <c r="J33" s="34" t="s">
        <v>157</v>
      </c>
    </row>
    <row r="34" spans="1:10" s="48" customFormat="1" ht="30">
      <c r="A34" s="3" t="s">
        <v>155</v>
      </c>
      <c r="B34" s="6" t="s">
        <v>154</v>
      </c>
      <c r="C34" s="1">
        <v>1</v>
      </c>
      <c r="D34" s="37" t="s">
        <v>21</v>
      </c>
      <c r="E34" s="59" t="s">
        <v>153</v>
      </c>
      <c r="F34" s="64">
        <v>2</v>
      </c>
      <c r="G34" s="64">
        <v>-2</v>
      </c>
      <c r="H34" s="16">
        <f t="shared" si="0"/>
        <v>0</v>
      </c>
      <c r="I34" s="114" t="s">
        <v>282</v>
      </c>
      <c r="J34" s="34" t="s">
        <v>22</v>
      </c>
    </row>
    <row r="35" spans="1:10" s="48" customFormat="1">
      <c r="A35" s="132" t="s">
        <v>159</v>
      </c>
      <c r="B35" s="140" t="s">
        <v>158</v>
      </c>
      <c r="C35" s="1">
        <v>19</v>
      </c>
      <c r="D35" s="33" t="s">
        <v>21</v>
      </c>
      <c r="E35" s="59" t="s">
        <v>156</v>
      </c>
      <c r="F35" s="64"/>
      <c r="G35" s="64">
        <v>2</v>
      </c>
      <c r="H35" s="16">
        <f t="shared" si="0"/>
        <v>2</v>
      </c>
      <c r="I35" s="107" t="s">
        <v>283</v>
      </c>
      <c r="J35" s="34" t="s">
        <v>157</v>
      </c>
    </row>
    <row r="36" spans="1:10" s="48" customFormat="1">
      <c r="A36" s="133"/>
      <c r="B36" s="140"/>
      <c r="C36" s="1">
        <v>19</v>
      </c>
      <c r="D36" s="33" t="s">
        <v>95</v>
      </c>
      <c r="E36" s="59" t="s">
        <v>205</v>
      </c>
      <c r="F36" s="64"/>
      <c r="G36" s="64">
        <v>98.483999999999995</v>
      </c>
      <c r="H36" s="16">
        <f t="shared" si="0"/>
        <v>98.483999999999995</v>
      </c>
      <c r="I36" s="107" t="s">
        <v>232</v>
      </c>
      <c r="J36" s="34" t="s">
        <v>157</v>
      </c>
    </row>
    <row r="37" spans="1:10" s="48" customFormat="1">
      <c r="A37" s="133"/>
      <c r="B37" s="140"/>
      <c r="C37" s="1">
        <v>17</v>
      </c>
      <c r="D37" s="33" t="s">
        <v>95</v>
      </c>
      <c r="E37" s="59" t="s">
        <v>205</v>
      </c>
      <c r="F37" s="78"/>
      <c r="G37" s="64">
        <v>89.1</v>
      </c>
      <c r="H37" s="16">
        <f t="shared" si="0"/>
        <v>89.1</v>
      </c>
      <c r="I37" s="107" t="s">
        <v>232</v>
      </c>
      <c r="J37" s="34" t="s">
        <v>204</v>
      </c>
    </row>
    <row r="38" spans="1:10" s="48" customFormat="1" ht="45">
      <c r="A38" s="133"/>
      <c r="B38" s="140"/>
      <c r="C38" s="1" t="s">
        <v>118</v>
      </c>
      <c r="D38" s="3" t="s">
        <v>56</v>
      </c>
      <c r="E38" s="59" t="s">
        <v>153</v>
      </c>
      <c r="F38" s="64">
        <v>300</v>
      </c>
      <c r="G38" s="65">
        <v>-300</v>
      </c>
      <c r="H38" s="16">
        <f t="shared" si="0"/>
        <v>0</v>
      </c>
      <c r="I38" s="107" t="s">
        <v>284</v>
      </c>
      <c r="J38" s="34" t="s">
        <v>22</v>
      </c>
    </row>
    <row r="39" spans="1:10" s="48" customFormat="1">
      <c r="A39" s="133"/>
      <c r="B39" s="140"/>
      <c r="C39" s="1">
        <v>20</v>
      </c>
      <c r="D39" s="33" t="s">
        <v>95</v>
      </c>
      <c r="E39" s="59" t="s">
        <v>210</v>
      </c>
      <c r="F39" s="78"/>
      <c r="G39" s="64">
        <v>64.182000000000002</v>
      </c>
      <c r="H39" s="16">
        <f t="shared" si="0"/>
        <v>64.182000000000002</v>
      </c>
      <c r="I39" s="107" t="s">
        <v>232</v>
      </c>
      <c r="J39" s="34" t="s">
        <v>211</v>
      </c>
    </row>
    <row r="40" spans="1:10" s="48" customFormat="1" ht="45">
      <c r="A40" s="133"/>
      <c r="B40" s="140"/>
      <c r="C40" s="1">
        <v>18</v>
      </c>
      <c r="D40" s="33" t="s">
        <v>21</v>
      </c>
      <c r="E40" s="59" t="s">
        <v>156</v>
      </c>
      <c r="F40" s="64"/>
      <c r="G40" s="64">
        <v>27.1</v>
      </c>
      <c r="H40" s="16">
        <f t="shared" si="0"/>
        <v>27.1</v>
      </c>
      <c r="I40" s="107" t="s">
        <v>285</v>
      </c>
      <c r="J40" s="34" t="s">
        <v>195</v>
      </c>
    </row>
    <row r="41" spans="1:10" s="48" customFormat="1">
      <c r="A41" s="135"/>
      <c r="B41" s="140"/>
      <c r="C41" s="1">
        <v>18</v>
      </c>
      <c r="D41" s="33" t="s">
        <v>95</v>
      </c>
      <c r="E41" s="59" t="s">
        <v>162</v>
      </c>
      <c r="F41" s="64"/>
      <c r="G41" s="64">
        <v>70.933000000000007</v>
      </c>
      <c r="H41" s="16">
        <f t="shared" si="0"/>
        <v>70.933000000000007</v>
      </c>
      <c r="I41" s="115" t="s">
        <v>232</v>
      </c>
      <c r="J41" s="34" t="s">
        <v>195</v>
      </c>
    </row>
    <row r="42" spans="1:10" s="48" customFormat="1">
      <c r="A42" s="136" t="s">
        <v>43</v>
      </c>
      <c r="B42" s="140" t="s">
        <v>44</v>
      </c>
      <c r="C42" s="2" t="s">
        <v>45</v>
      </c>
      <c r="D42" s="37" t="s">
        <v>21</v>
      </c>
      <c r="E42" s="59" t="s">
        <v>46</v>
      </c>
      <c r="F42" s="64">
        <v>3.7</v>
      </c>
      <c r="G42" s="64">
        <v>1</v>
      </c>
      <c r="H42" s="16">
        <f t="shared" si="0"/>
        <v>4.7</v>
      </c>
      <c r="I42" s="112" t="s">
        <v>234</v>
      </c>
      <c r="J42" s="34" t="s">
        <v>49</v>
      </c>
    </row>
    <row r="43" spans="1:10" s="48" customFormat="1">
      <c r="A43" s="137"/>
      <c r="B43" s="140"/>
      <c r="C43" s="2" t="s">
        <v>45</v>
      </c>
      <c r="D43" s="37" t="s">
        <v>21</v>
      </c>
      <c r="E43" s="59" t="s">
        <v>46</v>
      </c>
      <c r="F43" s="64">
        <v>12.4</v>
      </c>
      <c r="G43" s="64">
        <v>9</v>
      </c>
      <c r="H43" s="16">
        <f t="shared" si="0"/>
        <v>21.4</v>
      </c>
      <c r="I43" s="112" t="s">
        <v>286</v>
      </c>
      <c r="J43" s="34" t="s">
        <v>49</v>
      </c>
    </row>
    <row r="44" spans="1:10" s="48" customFormat="1" ht="38.25">
      <c r="A44" s="3" t="s">
        <v>160</v>
      </c>
      <c r="B44" s="6" t="s">
        <v>236</v>
      </c>
      <c r="C44" s="1">
        <v>1</v>
      </c>
      <c r="D44" s="37" t="s">
        <v>95</v>
      </c>
      <c r="E44" s="59" t="s">
        <v>50</v>
      </c>
      <c r="F44" s="64"/>
      <c r="G44" s="64">
        <v>23.3</v>
      </c>
      <c r="H44" s="16">
        <f t="shared" si="0"/>
        <v>23.3</v>
      </c>
      <c r="I44" s="107" t="s">
        <v>232</v>
      </c>
      <c r="J44" s="34" t="s">
        <v>22</v>
      </c>
    </row>
    <row r="45" spans="1:10" s="48" customFormat="1">
      <c r="A45" s="132" t="s">
        <v>221</v>
      </c>
      <c r="B45" s="140" t="s">
        <v>219</v>
      </c>
      <c r="C45" s="2" t="s">
        <v>216</v>
      </c>
      <c r="D45" s="37" t="s">
        <v>55</v>
      </c>
      <c r="E45" s="59" t="s">
        <v>217</v>
      </c>
      <c r="F45" s="64">
        <v>3.5</v>
      </c>
      <c r="G45" s="64">
        <v>4</v>
      </c>
      <c r="H45" s="16">
        <f t="shared" si="0"/>
        <v>7.5</v>
      </c>
      <c r="I45" s="113" t="s">
        <v>220</v>
      </c>
      <c r="J45" s="34" t="s">
        <v>218</v>
      </c>
    </row>
    <row r="46" spans="1:10" s="48" customFormat="1" ht="30">
      <c r="A46" s="133"/>
      <c r="B46" s="140"/>
      <c r="C46" s="2" t="s">
        <v>216</v>
      </c>
      <c r="D46" s="37" t="s">
        <v>56</v>
      </c>
      <c r="E46" s="59" t="s">
        <v>222</v>
      </c>
      <c r="F46" s="64">
        <v>26.3</v>
      </c>
      <c r="G46" s="64">
        <v>-22.643999999999998</v>
      </c>
      <c r="H46" s="16">
        <f t="shared" si="0"/>
        <v>3.6560000000000024</v>
      </c>
      <c r="I46" s="113" t="s">
        <v>235</v>
      </c>
      <c r="J46" s="34" t="s">
        <v>218</v>
      </c>
    </row>
    <row r="47" spans="1:10" s="48" customFormat="1">
      <c r="A47" s="135"/>
      <c r="B47" s="140"/>
      <c r="C47" s="2" t="s">
        <v>216</v>
      </c>
      <c r="D47" s="37" t="s">
        <v>54</v>
      </c>
      <c r="E47" s="59" t="s">
        <v>217</v>
      </c>
      <c r="F47" s="64">
        <v>74.582999999999998</v>
      </c>
      <c r="G47" s="64">
        <v>-0.2</v>
      </c>
      <c r="H47" s="16">
        <f t="shared" si="0"/>
        <v>74.382999999999996</v>
      </c>
      <c r="I47" s="111" t="s">
        <v>237</v>
      </c>
      <c r="J47" s="34" t="s">
        <v>218</v>
      </c>
    </row>
    <row r="48" spans="1:10" s="48" customFormat="1" ht="30">
      <c r="A48" s="40" t="s">
        <v>161</v>
      </c>
      <c r="B48" s="6" t="s">
        <v>163</v>
      </c>
      <c r="C48" s="2" t="s">
        <v>8</v>
      </c>
      <c r="D48" s="37" t="s">
        <v>54</v>
      </c>
      <c r="E48" s="59" t="s">
        <v>162</v>
      </c>
      <c r="F48" s="64">
        <v>45.107999999999997</v>
      </c>
      <c r="G48" s="64">
        <v>7.14</v>
      </c>
      <c r="H48" s="16">
        <f t="shared" si="0"/>
        <v>52.247999999999998</v>
      </c>
      <c r="I48" s="112" t="s">
        <v>238</v>
      </c>
      <c r="J48" s="34" t="s">
        <v>22</v>
      </c>
    </row>
    <row r="49" spans="1:10" s="48" customFormat="1" ht="12.75">
      <c r="A49" s="133" t="s">
        <v>34</v>
      </c>
      <c r="B49" s="140" t="s">
        <v>202</v>
      </c>
      <c r="C49" s="2" t="s">
        <v>200</v>
      </c>
      <c r="D49" s="37" t="s">
        <v>54</v>
      </c>
      <c r="E49" s="59" t="s">
        <v>162</v>
      </c>
      <c r="F49" s="64">
        <v>832.10900000000004</v>
      </c>
      <c r="G49" s="64">
        <v>-0.6</v>
      </c>
      <c r="H49" s="16">
        <f t="shared" si="0"/>
        <v>831.50900000000001</v>
      </c>
      <c r="I49" s="168" t="s">
        <v>237</v>
      </c>
      <c r="J49" s="35" t="s">
        <v>195</v>
      </c>
    </row>
    <row r="50" spans="1:10" s="48" customFormat="1" ht="12.75">
      <c r="A50" s="133"/>
      <c r="B50" s="140"/>
      <c r="C50" s="2" t="s">
        <v>105</v>
      </c>
      <c r="D50" s="37" t="s">
        <v>54</v>
      </c>
      <c r="E50" s="59" t="s">
        <v>162</v>
      </c>
      <c r="F50" s="64">
        <v>664.36500000000001</v>
      </c>
      <c r="G50" s="64">
        <v>0.4</v>
      </c>
      <c r="H50" s="16">
        <f t="shared" si="0"/>
        <v>664.76499999999999</v>
      </c>
      <c r="I50" s="169"/>
      <c r="J50" s="35" t="s">
        <v>214</v>
      </c>
    </row>
    <row r="51" spans="1:10" s="48" customFormat="1" ht="12.75">
      <c r="A51" s="133"/>
      <c r="B51" s="140"/>
      <c r="C51" s="2" t="s">
        <v>48</v>
      </c>
      <c r="D51" s="37" t="s">
        <v>54</v>
      </c>
      <c r="E51" s="59" t="s">
        <v>210</v>
      </c>
      <c r="F51" s="64">
        <v>883.149</v>
      </c>
      <c r="G51" s="64">
        <v>5.8</v>
      </c>
      <c r="H51" s="16">
        <f t="shared" si="0"/>
        <v>888.94899999999996</v>
      </c>
      <c r="I51" s="170"/>
      <c r="J51" s="35" t="s">
        <v>211</v>
      </c>
    </row>
    <row r="52" spans="1:10" s="48" customFormat="1" ht="12.75">
      <c r="A52" s="133"/>
      <c r="B52" s="140"/>
      <c r="C52" s="2" t="s">
        <v>105</v>
      </c>
      <c r="D52" s="37" t="s">
        <v>21</v>
      </c>
      <c r="E52" s="129" t="s">
        <v>215</v>
      </c>
      <c r="F52" s="64">
        <v>95.8</v>
      </c>
      <c r="G52" s="64">
        <v>7.6</v>
      </c>
      <c r="H52" s="16">
        <f t="shared" si="0"/>
        <v>103.39999999999999</v>
      </c>
      <c r="I52" s="168" t="s">
        <v>239</v>
      </c>
      <c r="J52" s="35" t="s">
        <v>214</v>
      </c>
    </row>
    <row r="53" spans="1:10" s="48" customFormat="1" ht="12.75">
      <c r="A53" s="135"/>
      <c r="B53" s="140"/>
      <c r="C53" s="2" t="s">
        <v>105</v>
      </c>
      <c r="D53" s="37" t="s">
        <v>21</v>
      </c>
      <c r="E53" s="129" t="s">
        <v>162</v>
      </c>
      <c r="F53" s="64">
        <v>475.404</v>
      </c>
      <c r="G53" s="64">
        <v>18</v>
      </c>
      <c r="H53" s="16">
        <f t="shared" si="0"/>
        <v>493.404</v>
      </c>
      <c r="I53" s="170"/>
      <c r="J53" s="35" t="s">
        <v>214</v>
      </c>
    </row>
    <row r="54" spans="1:10" s="48" customFormat="1" ht="25.5">
      <c r="A54" s="10" t="s">
        <v>183</v>
      </c>
      <c r="B54" s="6" t="s">
        <v>309</v>
      </c>
      <c r="C54" s="7" t="s">
        <v>8</v>
      </c>
      <c r="D54" s="43" t="s">
        <v>21</v>
      </c>
      <c r="E54" s="130" t="s">
        <v>36</v>
      </c>
      <c r="F54" s="64">
        <v>4.2</v>
      </c>
      <c r="G54" s="64">
        <v>0.9</v>
      </c>
      <c r="H54" s="16">
        <f t="shared" si="0"/>
        <v>5.1000000000000005</v>
      </c>
      <c r="I54" s="116" t="s">
        <v>310</v>
      </c>
      <c r="J54" s="35" t="s">
        <v>22</v>
      </c>
    </row>
    <row r="55" spans="1:10" s="48" customFormat="1">
      <c r="A55" s="132" t="s">
        <v>207</v>
      </c>
      <c r="B55" s="140" t="s">
        <v>206</v>
      </c>
      <c r="C55" s="2" t="s">
        <v>203</v>
      </c>
      <c r="D55" s="37" t="s">
        <v>54</v>
      </c>
      <c r="E55" s="129" t="s">
        <v>205</v>
      </c>
      <c r="F55" s="64">
        <v>693.35500000000002</v>
      </c>
      <c r="G55" s="64">
        <v>-7.4</v>
      </c>
      <c r="H55" s="16">
        <f t="shared" si="0"/>
        <v>685.95500000000004</v>
      </c>
      <c r="I55" s="113" t="s">
        <v>237</v>
      </c>
      <c r="J55" s="35" t="s">
        <v>204</v>
      </c>
    </row>
    <row r="56" spans="1:10" s="48" customFormat="1">
      <c r="A56" s="133"/>
      <c r="B56" s="140"/>
      <c r="C56" s="2" t="s">
        <v>203</v>
      </c>
      <c r="D56" s="37" t="s">
        <v>55</v>
      </c>
      <c r="E56" s="59" t="s">
        <v>205</v>
      </c>
      <c r="F56" s="64">
        <v>24</v>
      </c>
      <c r="G56" s="70">
        <v>1.3</v>
      </c>
      <c r="H56" s="16">
        <f t="shared" si="0"/>
        <v>25.3</v>
      </c>
      <c r="I56" s="113" t="s">
        <v>240</v>
      </c>
      <c r="J56" s="35" t="s">
        <v>204</v>
      </c>
    </row>
    <row r="57" spans="1:10" s="48" customFormat="1" ht="12.75">
      <c r="A57" s="133"/>
      <c r="B57" s="140"/>
      <c r="C57" s="2" t="s">
        <v>47</v>
      </c>
      <c r="D57" s="37" t="s">
        <v>54</v>
      </c>
      <c r="E57" s="59" t="s">
        <v>209</v>
      </c>
      <c r="F57" s="64"/>
      <c r="G57" s="64">
        <v>0.252</v>
      </c>
      <c r="H57" s="16">
        <f t="shared" si="0"/>
        <v>0.252</v>
      </c>
      <c r="I57" s="168" t="s">
        <v>237</v>
      </c>
      <c r="J57" s="35" t="s">
        <v>157</v>
      </c>
    </row>
    <row r="58" spans="1:10" s="48" customFormat="1" ht="12.75">
      <c r="A58" s="133"/>
      <c r="B58" s="140"/>
      <c r="C58" s="2" t="s">
        <v>47</v>
      </c>
      <c r="D58" s="37" t="s">
        <v>54</v>
      </c>
      <c r="E58" s="59" t="s">
        <v>205</v>
      </c>
      <c r="F58" s="64">
        <v>1159.471</v>
      </c>
      <c r="G58" s="64">
        <v>-4.5</v>
      </c>
      <c r="H58" s="16">
        <f t="shared" ref="H58:H92" si="2">SUM(F58+G58)</f>
        <v>1154.971</v>
      </c>
      <c r="I58" s="169"/>
      <c r="J58" s="35" t="s">
        <v>157</v>
      </c>
    </row>
    <row r="59" spans="1:10" s="48" customFormat="1" ht="12.75">
      <c r="A59" s="133"/>
      <c r="B59" s="140"/>
      <c r="C59" s="2" t="s">
        <v>212</v>
      </c>
      <c r="D59" s="37" t="s">
        <v>54</v>
      </c>
      <c r="E59" s="35" t="s">
        <v>162</v>
      </c>
      <c r="F59" s="64">
        <v>486.14600000000002</v>
      </c>
      <c r="G59" s="64">
        <v>-0.65400000000000003</v>
      </c>
      <c r="H59" s="16">
        <f t="shared" si="2"/>
        <v>485.49200000000002</v>
      </c>
      <c r="I59" s="169"/>
      <c r="J59" s="35" t="s">
        <v>213</v>
      </c>
    </row>
    <row r="60" spans="1:10" s="48" customFormat="1" ht="12.75">
      <c r="A60" s="133"/>
      <c r="B60" s="140"/>
      <c r="C60" s="38">
        <v>21</v>
      </c>
      <c r="D60" s="37" t="s">
        <v>54</v>
      </c>
      <c r="E60" s="35" t="s">
        <v>209</v>
      </c>
      <c r="F60" s="64">
        <v>1.0720000000000001</v>
      </c>
      <c r="G60" s="64">
        <v>0.49</v>
      </c>
      <c r="H60" s="16">
        <f t="shared" si="2"/>
        <v>1.5620000000000001</v>
      </c>
      <c r="I60" s="170"/>
      <c r="J60" s="35" t="s">
        <v>213</v>
      </c>
    </row>
    <row r="61" spans="1:10" s="48" customFormat="1" ht="30">
      <c r="A61" s="135"/>
      <c r="B61" s="140"/>
      <c r="C61" s="2" t="s">
        <v>212</v>
      </c>
      <c r="D61" s="37" t="s">
        <v>21</v>
      </c>
      <c r="E61" s="35" t="s">
        <v>205</v>
      </c>
      <c r="F61" s="64">
        <v>381.24</v>
      </c>
      <c r="G61" s="64">
        <v>-20</v>
      </c>
      <c r="H61" s="16">
        <f t="shared" si="2"/>
        <v>361.24</v>
      </c>
      <c r="I61" s="113" t="s">
        <v>287</v>
      </c>
      <c r="J61" s="35" t="s">
        <v>213</v>
      </c>
    </row>
    <row r="62" spans="1:10" s="20" customFormat="1">
      <c r="A62" s="164" t="s">
        <v>26</v>
      </c>
      <c r="B62" s="165"/>
      <c r="C62" s="165"/>
      <c r="D62" s="165"/>
      <c r="E62" s="165"/>
      <c r="F62" s="165"/>
      <c r="G62" s="166"/>
      <c r="H62" s="17">
        <f t="shared" si="2"/>
        <v>0</v>
      </c>
      <c r="I62" s="109"/>
      <c r="J62" s="34"/>
    </row>
    <row r="63" spans="1:10" s="39" customFormat="1" ht="30">
      <c r="A63" s="155" t="s">
        <v>23</v>
      </c>
      <c r="B63" s="156" t="s">
        <v>241</v>
      </c>
      <c r="C63" s="54">
        <v>1</v>
      </c>
      <c r="D63" s="33" t="s">
        <v>21</v>
      </c>
      <c r="E63" s="66" t="s">
        <v>24</v>
      </c>
      <c r="F63" s="67"/>
      <c r="G63" s="67">
        <v>17.2</v>
      </c>
      <c r="H63" s="16">
        <f t="shared" ref="H63" si="3">SUM(F63+G63)</f>
        <v>17.2</v>
      </c>
      <c r="I63" s="117" t="s">
        <v>311</v>
      </c>
      <c r="J63" s="34"/>
    </row>
    <row r="64" spans="1:10" s="92" customFormat="1" ht="105">
      <c r="A64" s="155"/>
      <c r="B64" s="157"/>
      <c r="C64" s="54">
        <v>1</v>
      </c>
      <c r="D64" s="33" t="s">
        <v>21</v>
      </c>
      <c r="E64" s="66" t="s">
        <v>24</v>
      </c>
      <c r="F64" s="80"/>
      <c r="G64" s="79">
        <v>3</v>
      </c>
      <c r="H64" s="16">
        <f t="shared" si="2"/>
        <v>3</v>
      </c>
      <c r="I64" s="107" t="s">
        <v>28</v>
      </c>
      <c r="J64" s="35" t="s">
        <v>22</v>
      </c>
    </row>
    <row r="65" spans="1:10" s="20" customFormat="1" ht="30">
      <c r="A65" s="155" t="s">
        <v>72</v>
      </c>
      <c r="B65" s="158" t="s">
        <v>73</v>
      </c>
      <c r="C65" s="1">
        <v>1</v>
      </c>
      <c r="D65" s="37" t="s">
        <v>21</v>
      </c>
      <c r="E65" s="59" t="s">
        <v>74</v>
      </c>
      <c r="F65" s="67"/>
      <c r="G65" s="67">
        <v>22</v>
      </c>
      <c r="H65" s="16">
        <f t="shared" ref="H65" si="4">SUM(F65+G65)</f>
        <v>22</v>
      </c>
      <c r="I65" s="107" t="s">
        <v>288</v>
      </c>
      <c r="J65" s="34" t="s">
        <v>22</v>
      </c>
    </row>
    <row r="66" spans="1:10" s="20" customFormat="1" ht="60">
      <c r="A66" s="155"/>
      <c r="B66" s="158"/>
      <c r="C66" s="1">
        <v>1</v>
      </c>
      <c r="D66" s="37" t="s">
        <v>21</v>
      </c>
      <c r="E66" s="59" t="s">
        <v>74</v>
      </c>
      <c r="F66" s="67">
        <v>10</v>
      </c>
      <c r="G66" s="67">
        <v>-10</v>
      </c>
      <c r="H66" s="16">
        <f t="shared" si="2"/>
        <v>0</v>
      </c>
      <c r="I66" s="106" t="s">
        <v>75</v>
      </c>
      <c r="J66" s="34" t="s">
        <v>22</v>
      </c>
    </row>
    <row r="67" spans="1:10" s="19" customFormat="1" ht="30">
      <c r="A67" s="3" t="s">
        <v>43</v>
      </c>
      <c r="B67" s="49" t="s">
        <v>78</v>
      </c>
      <c r="C67" s="54">
        <v>1</v>
      </c>
      <c r="D67" s="33" t="s">
        <v>21</v>
      </c>
      <c r="E67" s="66" t="s">
        <v>24</v>
      </c>
      <c r="F67" s="79">
        <v>5</v>
      </c>
      <c r="G67" s="79">
        <v>2.8</v>
      </c>
      <c r="H67" s="16">
        <f t="shared" si="2"/>
        <v>7.8</v>
      </c>
      <c r="I67" s="117" t="s">
        <v>289</v>
      </c>
      <c r="J67" s="34" t="s">
        <v>22</v>
      </c>
    </row>
    <row r="68" spans="1:10" s="20" customFormat="1" ht="38.25">
      <c r="A68" s="3" t="s">
        <v>76</v>
      </c>
      <c r="B68" s="3" t="s">
        <v>77</v>
      </c>
      <c r="C68" s="7" t="s">
        <v>8</v>
      </c>
      <c r="D68" s="53" t="s">
        <v>21</v>
      </c>
      <c r="E68" s="62" t="s">
        <v>74</v>
      </c>
      <c r="F68" s="81">
        <v>10</v>
      </c>
      <c r="G68" s="81">
        <v>-10</v>
      </c>
      <c r="H68" s="16">
        <f t="shared" si="2"/>
        <v>0</v>
      </c>
      <c r="I68" s="107" t="s">
        <v>290</v>
      </c>
      <c r="J68" s="34" t="s">
        <v>22</v>
      </c>
    </row>
    <row r="69" spans="1:10" s="20" customFormat="1" ht="38.25">
      <c r="A69" s="3" t="s">
        <v>41</v>
      </c>
      <c r="B69" s="12" t="s">
        <v>69</v>
      </c>
      <c r="C69" s="7" t="s">
        <v>51</v>
      </c>
      <c r="D69" s="53" t="s">
        <v>54</v>
      </c>
      <c r="E69" s="62" t="s">
        <v>70</v>
      </c>
      <c r="F69" s="81">
        <v>979.4</v>
      </c>
      <c r="G69" s="81">
        <v>30.6</v>
      </c>
      <c r="H69" s="16">
        <f t="shared" si="2"/>
        <v>1010</v>
      </c>
      <c r="I69" s="111" t="s">
        <v>291</v>
      </c>
      <c r="J69" s="34" t="s">
        <v>71</v>
      </c>
    </row>
    <row r="70" spans="1:10" s="19" customFormat="1" ht="45">
      <c r="A70" s="141" t="s">
        <v>82</v>
      </c>
      <c r="B70" s="140" t="s">
        <v>83</v>
      </c>
      <c r="C70" s="1">
        <v>1</v>
      </c>
      <c r="D70" s="37" t="s">
        <v>21</v>
      </c>
      <c r="E70" s="59" t="s">
        <v>84</v>
      </c>
      <c r="F70" s="67">
        <v>8.1</v>
      </c>
      <c r="G70" s="64">
        <v>10</v>
      </c>
      <c r="H70" s="16">
        <f t="shared" si="2"/>
        <v>18.100000000000001</v>
      </c>
      <c r="I70" s="118" t="s">
        <v>292</v>
      </c>
      <c r="J70" s="34" t="s">
        <v>22</v>
      </c>
    </row>
    <row r="71" spans="1:10" s="19" customFormat="1" ht="30">
      <c r="A71" s="141"/>
      <c r="B71" s="140"/>
      <c r="C71" s="1">
        <v>1</v>
      </c>
      <c r="D71" s="3" t="s">
        <v>21</v>
      </c>
      <c r="E71" s="36" t="s">
        <v>81</v>
      </c>
      <c r="F71" s="67">
        <v>5</v>
      </c>
      <c r="G71" s="64">
        <v>-4.0999999999999996</v>
      </c>
      <c r="H71" s="16">
        <f t="shared" si="2"/>
        <v>0.90000000000000036</v>
      </c>
      <c r="I71" s="118" t="s">
        <v>242</v>
      </c>
      <c r="J71" s="34" t="s">
        <v>22</v>
      </c>
    </row>
    <row r="72" spans="1:10" s="20" customFormat="1" ht="75">
      <c r="A72" s="40" t="s">
        <v>79</v>
      </c>
      <c r="B72" s="49" t="s">
        <v>80</v>
      </c>
      <c r="C72" s="1">
        <v>1</v>
      </c>
      <c r="D72" s="3" t="s">
        <v>21</v>
      </c>
      <c r="E72" s="36" t="s">
        <v>81</v>
      </c>
      <c r="F72" s="81">
        <v>37.9</v>
      </c>
      <c r="G72" s="67">
        <v>22.5</v>
      </c>
      <c r="H72" s="16">
        <f t="shared" ref="H72:H88" si="5">SUM(F72+G72)</f>
        <v>60.4</v>
      </c>
      <c r="I72" s="119" t="s">
        <v>293</v>
      </c>
      <c r="J72" s="59" t="s">
        <v>22</v>
      </c>
    </row>
    <row r="73" spans="1:10" s="20" customFormat="1">
      <c r="A73" s="28" t="s">
        <v>18</v>
      </c>
      <c r="B73" s="28"/>
      <c r="C73" s="25"/>
      <c r="D73" s="26"/>
      <c r="E73" s="82"/>
      <c r="F73" s="83"/>
      <c r="G73" s="83"/>
      <c r="H73" s="16"/>
      <c r="I73" s="107"/>
      <c r="J73" s="37"/>
    </row>
    <row r="74" spans="1:10" ht="51">
      <c r="A74" s="37" t="s">
        <v>29</v>
      </c>
      <c r="B74" s="35" t="s">
        <v>30</v>
      </c>
      <c r="C74" s="1">
        <v>1</v>
      </c>
      <c r="D74" s="5" t="s">
        <v>21</v>
      </c>
      <c r="E74" s="59" t="s">
        <v>31</v>
      </c>
      <c r="F74" s="67"/>
      <c r="G74" s="67">
        <v>1.5</v>
      </c>
      <c r="H74" s="16">
        <f t="shared" si="5"/>
        <v>1.5</v>
      </c>
      <c r="I74" s="117" t="s">
        <v>37</v>
      </c>
      <c r="J74" s="35" t="s">
        <v>22</v>
      </c>
    </row>
    <row r="75" spans="1:10" s="39" customFormat="1" ht="25.5">
      <c r="A75" s="37" t="s">
        <v>252</v>
      </c>
      <c r="B75" s="40" t="s">
        <v>251</v>
      </c>
      <c r="C75" s="2" t="s">
        <v>250</v>
      </c>
      <c r="D75" s="5" t="s">
        <v>95</v>
      </c>
      <c r="E75" s="59" t="s">
        <v>89</v>
      </c>
      <c r="F75" s="67"/>
      <c r="G75" s="67">
        <v>74.400000000000006</v>
      </c>
      <c r="H75" s="16">
        <f t="shared" si="5"/>
        <v>74.400000000000006</v>
      </c>
      <c r="I75" s="107" t="s">
        <v>232</v>
      </c>
      <c r="J75" s="6" t="s">
        <v>88</v>
      </c>
    </row>
    <row r="76" spans="1:10" s="39" customFormat="1" ht="30">
      <c r="A76" s="136" t="s">
        <v>254</v>
      </c>
      <c r="B76" s="132" t="s">
        <v>87</v>
      </c>
      <c r="C76" s="1">
        <v>13</v>
      </c>
      <c r="D76" s="37" t="s">
        <v>21</v>
      </c>
      <c r="E76" s="59" t="s">
        <v>253</v>
      </c>
      <c r="F76" s="67">
        <v>8.5</v>
      </c>
      <c r="G76" s="67">
        <v>-0.5</v>
      </c>
      <c r="H76" s="16">
        <f t="shared" si="5"/>
        <v>8</v>
      </c>
      <c r="I76" s="114" t="s">
        <v>294</v>
      </c>
      <c r="J76" s="6" t="s">
        <v>88</v>
      </c>
    </row>
    <row r="77" spans="1:10" s="39" customFormat="1" ht="30">
      <c r="A77" s="137"/>
      <c r="B77" s="135"/>
      <c r="C77" s="1">
        <v>13</v>
      </c>
      <c r="D77" s="37" t="s">
        <v>21</v>
      </c>
      <c r="E77" s="59" t="s">
        <v>253</v>
      </c>
      <c r="F77" s="67">
        <v>10</v>
      </c>
      <c r="G77" s="67">
        <v>-3.2</v>
      </c>
      <c r="H77" s="16">
        <f t="shared" si="5"/>
        <v>6.8</v>
      </c>
      <c r="I77" s="114" t="s">
        <v>295</v>
      </c>
      <c r="J77" s="6" t="s">
        <v>88</v>
      </c>
    </row>
    <row r="78" spans="1:10" s="39" customFormat="1" ht="38.25">
      <c r="A78" s="9" t="s">
        <v>256</v>
      </c>
      <c r="B78" s="60" t="s">
        <v>255</v>
      </c>
      <c r="C78" s="1">
        <v>13</v>
      </c>
      <c r="D78" s="5" t="s">
        <v>21</v>
      </c>
      <c r="E78" s="59" t="s">
        <v>89</v>
      </c>
      <c r="F78" s="67">
        <v>5</v>
      </c>
      <c r="G78" s="67">
        <v>-0.8</v>
      </c>
      <c r="H78" s="67">
        <f t="shared" si="5"/>
        <v>4.2</v>
      </c>
      <c r="I78" s="107" t="s">
        <v>296</v>
      </c>
      <c r="J78" s="3" t="s">
        <v>88</v>
      </c>
    </row>
    <row r="79" spans="1:10" s="39" customFormat="1" ht="51">
      <c r="A79" s="9" t="s">
        <v>259</v>
      </c>
      <c r="B79" s="60" t="s">
        <v>258</v>
      </c>
      <c r="C79" s="1">
        <v>13</v>
      </c>
      <c r="D79" s="5" t="s">
        <v>21</v>
      </c>
      <c r="E79" s="59" t="s">
        <v>89</v>
      </c>
      <c r="F79" s="67">
        <v>10.6</v>
      </c>
      <c r="G79" s="67">
        <v>-0.2</v>
      </c>
      <c r="H79" s="67">
        <f t="shared" si="5"/>
        <v>10.4</v>
      </c>
      <c r="I79" s="114" t="s">
        <v>297</v>
      </c>
      <c r="J79" s="3" t="s">
        <v>88</v>
      </c>
    </row>
    <row r="80" spans="1:10" s="39" customFormat="1" ht="30">
      <c r="A80" s="9" t="s">
        <v>263</v>
      </c>
      <c r="B80" s="60" t="s">
        <v>262</v>
      </c>
      <c r="C80" s="1">
        <v>13</v>
      </c>
      <c r="D80" s="37" t="s">
        <v>21</v>
      </c>
      <c r="E80" s="59" t="s">
        <v>89</v>
      </c>
      <c r="F80" s="67">
        <v>2.5</v>
      </c>
      <c r="G80" s="67">
        <v>-2.5</v>
      </c>
      <c r="H80" s="67">
        <f t="shared" si="5"/>
        <v>0</v>
      </c>
      <c r="I80" s="111" t="s">
        <v>298</v>
      </c>
      <c r="J80" s="6" t="s">
        <v>88</v>
      </c>
    </row>
    <row r="81" spans="1:10" s="39" customFormat="1" ht="30">
      <c r="A81" s="132" t="s">
        <v>265</v>
      </c>
      <c r="B81" s="132" t="s">
        <v>264</v>
      </c>
      <c r="C81" s="1">
        <v>13</v>
      </c>
      <c r="D81" s="5" t="s">
        <v>21</v>
      </c>
      <c r="E81" s="59" t="s">
        <v>89</v>
      </c>
      <c r="F81" s="67">
        <v>65</v>
      </c>
      <c r="G81" s="67">
        <v>-3</v>
      </c>
      <c r="H81" s="67">
        <f t="shared" si="5"/>
        <v>62</v>
      </c>
      <c r="I81" s="111" t="s">
        <v>299</v>
      </c>
      <c r="J81" s="6" t="s">
        <v>88</v>
      </c>
    </row>
    <row r="82" spans="1:10" s="39" customFormat="1" ht="33" customHeight="1">
      <c r="A82" s="133"/>
      <c r="B82" s="133"/>
      <c r="C82" s="1">
        <v>13</v>
      </c>
      <c r="D82" s="5" t="s">
        <v>21</v>
      </c>
      <c r="E82" s="59" t="s">
        <v>253</v>
      </c>
      <c r="F82" s="67">
        <v>15.5</v>
      </c>
      <c r="G82" s="67">
        <v>2.2999999999999998</v>
      </c>
      <c r="H82" s="67">
        <f t="shared" si="5"/>
        <v>17.8</v>
      </c>
      <c r="I82" s="111" t="s">
        <v>301</v>
      </c>
      <c r="J82" s="6" t="s">
        <v>88</v>
      </c>
    </row>
    <row r="83" spans="1:10" s="39" customFormat="1" ht="30">
      <c r="A83" s="133"/>
      <c r="B83" s="133"/>
      <c r="C83" s="1">
        <v>13</v>
      </c>
      <c r="D83" s="37" t="s">
        <v>55</v>
      </c>
      <c r="E83" s="59" t="s">
        <v>89</v>
      </c>
      <c r="F83" s="67">
        <v>3</v>
      </c>
      <c r="G83" s="67">
        <v>-0.2</v>
      </c>
      <c r="H83" s="67">
        <f t="shared" si="5"/>
        <v>2.8</v>
      </c>
      <c r="I83" s="111" t="s">
        <v>266</v>
      </c>
      <c r="J83" s="6" t="s">
        <v>88</v>
      </c>
    </row>
    <row r="84" spans="1:10" s="39" customFormat="1">
      <c r="A84" s="133"/>
      <c r="B84" s="133"/>
      <c r="C84" s="1">
        <v>13</v>
      </c>
      <c r="D84" s="37" t="s">
        <v>21</v>
      </c>
      <c r="E84" s="59" t="s">
        <v>89</v>
      </c>
      <c r="F84" s="67">
        <v>24.6</v>
      </c>
      <c r="G84" s="67">
        <v>-0.1</v>
      </c>
      <c r="H84" s="67">
        <f t="shared" si="5"/>
        <v>24.5</v>
      </c>
      <c r="I84" s="111" t="s">
        <v>243</v>
      </c>
      <c r="J84" s="6" t="s">
        <v>88</v>
      </c>
    </row>
    <row r="85" spans="1:10" s="39" customFormat="1">
      <c r="A85" s="135"/>
      <c r="B85" s="135"/>
      <c r="C85" s="1">
        <v>13</v>
      </c>
      <c r="D85" s="37" t="s">
        <v>21</v>
      </c>
      <c r="E85" s="59" t="s">
        <v>89</v>
      </c>
      <c r="F85" s="67">
        <v>551.20000000000005</v>
      </c>
      <c r="G85" s="67">
        <v>20.2</v>
      </c>
      <c r="H85" s="67">
        <f t="shared" si="5"/>
        <v>571.40000000000009</v>
      </c>
      <c r="I85" s="111" t="s">
        <v>300</v>
      </c>
      <c r="J85" s="6" t="s">
        <v>88</v>
      </c>
    </row>
    <row r="86" spans="1:10" s="39" customFormat="1" ht="63.75">
      <c r="A86" s="9" t="s">
        <v>256</v>
      </c>
      <c r="B86" s="60" t="s">
        <v>257</v>
      </c>
      <c r="C86" s="1">
        <v>13</v>
      </c>
      <c r="D86" s="37" t="s">
        <v>21</v>
      </c>
      <c r="E86" s="59" t="s">
        <v>89</v>
      </c>
      <c r="F86" s="67">
        <v>11</v>
      </c>
      <c r="G86" s="67">
        <v>-3</v>
      </c>
      <c r="H86" s="67">
        <f t="shared" si="5"/>
        <v>8</v>
      </c>
      <c r="I86" s="114" t="s">
        <v>267</v>
      </c>
      <c r="J86" s="3" t="s">
        <v>88</v>
      </c>
    </row>
    <row r="87" spans="1:10" s="39" customFormat="1" ht="38.25">
      <c r="A87" s="9" t="s">
        <v>261</v>
      </c>
      <c r="B87" s="60" t="s">
        <v>260</v>
      </c>
      <c r="C87" s="8">
        <v>13</v>
      </c>
      <c r="D87" s="11" t="s">
        <v>21</v>
      </c>
      <c r="E87" s="59" t="s">
        <v>89</v>
      </c>
      <c r="F87" s="67">
        <v>1</v>
      </c>
      <c r="G87" s="67">
        <v>-0.9</v>
      </c>
      <c r="H87" s="67">
        <f t="shared" si="5"/>
        <v>9.9999999999999978E-2</v>
      </c>
      <c r="I87" s="108" t="s">
        <v>243</v>
      </c>
      <c r="J87" s="6" t="s">
        <v>88</v>
      </c>
    </row>
    <row r="88" spans="1:10" s="39" customFormat="1" ht="51">
      <c r="A88" s="37" t="s">
        <v>183</v>
      </c>
      <c r="B88" s="35" t="s">
        <v>184</v>
      </c>
      <c r="C88" s="1">
        <v>16</v>
      </c>
      <c r="D88" s="37" t="s">
        <v>21</v>
      </c>
      <c r="E88" s="59" t="s">
        <v>89</v>
      </c>
      <c r="F88" s="67">
        <v>26.2</v>
      </c>
      <c r="G88" s="67">
        <v>-3.5</v>
      </c>
      <c r="H88" s="16">
        <f t="shared" si="5"/>
        <v>22.7</v>
      </c>
      <c r="I88" s="107" t="s">
        <v>185</v>
      </c>
      <c r="J88" s="35" t="s">
        <v>182</v>
      </c>
    </row>
    <row r="89" spans="1:10" s="39" customFormat="1" ht="25.5">
      <c r="A89" s="37" t="s">
        <v>187</v>
      </c>
      <c r="B89" s="35" t="s">
        <v>186</v>
      </c>
      <c r="C89" s="4">
        <v>16</v>
      </c>
      <c r="D89" s="5" t="s">
        <v>21</v>
      </c>
      <c r="E89" s="59" t="s">
        <v>92</v>
      </c>
      <c r="F89" s="67">
        <v>12.4</v>
      </c>
      <c r="G89" s="67">
        <v>3.5</v>
      </c>
      <c r="H89" s="16">
        <f t="shared" si="2"/>
        <v>15.9</v>
      </c>
      <c r="I89" s="107" t="s">
        <v>188</v>
      </c>
      <c r="J89" s="37" t="s">
        <v>182</v>
      </c>
    </row>
    <row r="90" spans="1:10" s="39" customFormat="1">
      <c r="A90" s="132" t="s">
        <v>189</v>
      </c>
      <c r="B90" s="140" t="s">
        <v>190</v>
      </c>
      <c r="C90" s="1">
        <v>14</v>
      </c>
      <c r="D90" s="41" t="s">
        <v>21</v>
      </c>
      <c r="E90" s="59" t="s">
        <v>90</v>
      </c>
      <c r="F90" s="67">
        <v>18.2</v>
      </c>
      <c r="G90" s="67">
        <v>-0.5</v>
      </c>
      <c r="H90" s="16">
        <f t="shared" si="2"/>
        <v>17.7</v>
      </c>
      <c r="I90" s="111" t="s">
        <v>243</v>
      </c>
      <c r="J90" s="35" t="s">
        <v>91</v>
      </c>
    </row>
    <row r="91" spans="1:10" s="39" customFormat="1">
      <c r="A91" s="135"/>
      <c r="B91" s="140"/>
      <c r="C91" s="1">
        <v>14</v>
      </c>
      <c r="D91" s="37" t="s">
        <v>55</v>
      </c>
      <c r="E91" s="59" t="s">
        <v>90</v>
      </c>
      <c r="F91" s="67">
        <v>2.5</v>
      </c>
      <c r="G91" s="67">
        <v>0.4</v>
      </c>
      <c r="H91" s="16">
        <f t="shared" si="2"/>
        <v>2.9</v>
      </c>
      <c r="I91" s="114" t="s">
        <v>194</v>
      </c>
      <c r="J91" s="35" t="s">
        <v>91</v>
      </c>
    </row>
    <row r="92" spans="1:10" s="39" customFormat="1" ht="140.25">
      <c r="A92" s="37" t="s">
        <v>192</v>
      </c>
      <c r="B92" s="35" t="s">
        <v>191</v>
      </c>
      <c r="C92" s="4">
        <v>14</v>
      </c>
      <c r="D92" s="11" t="s">
        <v>21</v>
      </c>
      <c r="E92" s="59" t="s">
        <v>90</v>
      </c>
      <c r="F92" s="67">
        <v>2.6</v>
      </c>
      <c r="G92" s="67">
        <v>0.5</v>
      </c>
      <c r="H92" s="16">
        <f t="shared" si="2"/>
        <v>3.1</v>
      </c>
      <c r="I92" s="111" t="s">
        <v>193</v>
      </c>
      <c r="J92" s="35" t="s">
        <v>91</v>
      </c>
    </row>
    <row r="93" spans="1:10" s="39" customFormat="1" ht="51">
      <c r="A93" s="37" t="s">
        <v>93</v>
      </c>
      <c r="B93" s="37" t="s">
        <v>94</v>
      </c>
      <c r="C93" s="9" t="s">
        <v>95</v>
      </c>
      <c r="D93" s="11" t="s">
        <v>21</v>
      </c>
      <c r="E93" s="59" t="s">
        <v>31</v>
      </c>
      <c r="F93" s="80"/>
      <c r="G93" s="81">
        <v>191.5</v>
      </c>
      <c r="H93" s="16">
        <f t="shared" ref="H93:H94" si="6">SUM(F93+G93)</f>
        <v>191.5</v>
      </c>
      <c r="I93" s="109" t="s">
        <v>302</v>
      </c>
      <c r="J93" s="35" t="s">
        <v>22</v>
      </c>
    </row>
    <row r="94" spans="1:10" s="39" customFormat="1" ht="75">
      <c r="A94" s="37" t="s">
        <v>86</v>
      </c>
      <c r="B94" s="35" t="s">
        <v>87</v>
      </c>
      <c r="C94" s="8">
        <v>1</v>
      </c>
      <c r="D94" s="3" t="s">
        <v>21</v>
      </c>
      <c r="E94" s="59" t="s">
        <v>84</v>
      </c>
      <c r="F94" s="67">
        <v>20</v>
      </c>
      <c r="G94" s="67">
        <v>28.5</v>
      </c>
      <c r="H94" s="16">
        <f t="shared" si="6"/>
        <v>48.5</v>
      </c>
      <c r="I94" s="114" t="s">
        <v>244</v>
      </c>
      <c r="J94" s="37" t="s">
        <v>22</v>
      </c>
    </row>
    <row r="95" spans="1:10" s="39" customFormat="1" ht="60">
      <c r="A95" s="51" t="s">
        <v>63</v>
      </c>
      <c r="B95" s="52" t="s">
        <v>180</v>
      </c>
      <c r="C95" s="4">
        <v>1</v>
      </c>
      <c r="D95" s="5" t="s">
        <v>21</v>
      </c>
      <c r="E95" s="59" t="s">
        <v>31</v>
      </c>
      <c r="F95" s="67">
        <v>16.899999999999999</v>
      </c>
      <c r="G95" s="67">
        <v>-6.5</v>
      </c>
      <c r="H95" s="16">
        <f t="shared" ref="H95:H112" si="7">SUM(F95+G95)</f>
        <v>10.399999999999999</v>
      </c>
      <c r="I95" s="120" t="s">
        <v>303</v>
      </c>
      <c r="J95" s="35" t="s">
        <v>22</v>
      </c>
    </row>
    <row r="96" spans="1:10">
      <c r="A96" s="28" t="s">
        <v>17</v>
      </c>
      <c r="B96" s="21"/>
      <c r="C96" s="31"/>
      <c r="D96" s="21"/>
      <c r="E96" s="27"/>
      <c r="F96" s="27"/>
      <c r="G96" s="23"/>
      <c r="H96" s="17">
        <f t="shared" si="7"/>
        <v>0</v>
      </c>
      <c r="I96" s="109"/>
      <c r="J96" s="62"/>
    </row>
    <row r="97" spans="1:10" s="42" customFormat="1" ht="30">
      <c r="A97" s="40" t="s">
        <v>132</v>
      </c>
      <c r="B97" s="6" t="s">
        <v>133</v>
      </c>
      <c r="C97" s="1">
        <v>1</v>
      </c>
      <c r="D97" s="3" t="s">
        <v>21</v>
      </c>
      <c r="E97" s="59" t="s">
        <v>84</v>
      </c>
      <c r="F97" s="64">
        <v>11.5</v>
      </c>
      <c r="G97" s="64">
        <v>0.9</v>
      </c>
      <c r="H97" s="16">
        <f t="shared" si="7"/>
        <v>12.4</v>
      </c>
      <c r="I97" s="121" t="s">
        <v>135</v>
      </c>
      <c r="J97" s="35" t="s">
        <v>22</v>
      </c>
    </row>
    <row r="98" spans="1:10" s="42" customFormat="1" ht="30">
      <c r="A98" s="56" t="s">
        <v>129</v>
      </c>
      <c r="B98" s="6" t="s">
        <v>130</v>
      </c>
      <c r="C98" s="1">
        <v>1</v>
      </c>
      <c r="D98" s="37" t="s">
        <v>21</v>
      </c>
      <c r="E98" s="59" t="s">
        <v>131</v>
      </c>
      <c r="F98" s="64">
        <v>55</v>
      </c>
      <c r="G98" s="64">
        <v>-0.9</v>
      </c>
      <c r="H98" s="16">
        <f t="shared" si="7"/>
        <v>54.1</v>
      </c>
      <c r="I98" s="107" t="s">
        <v>134</v>
      </c>
      <c r="J98" s="55" t="s">
        <v>22</v>
      </c>
    </row>
    <row r="99" spans="1:10" s="48" customFormat="1" ht="36" customHeight="1">
      <c r="A99" s="132" t="s">
        <v>82</v>
      </c>
      <c r="B99" s="134" t="s">
        <v>126</v>
      </c>
      <c r="C99" s="46" t="s">
        <v>8</v>
      </c>
      <c r="D99" s="45" t="s">
        <v>21</v>
      </c>
      <c r="E99" s="84" t="s">
        <v>127</v>
      </c>
      <c r="F99" s="64">
        <v>449.2</v>
      </c>
      <c r="G99" s="64">
        <v>25</v>
      </c>
      <c r="H99" s="16">
        <f t="shared" si="7"/>
        <v>474.2</v>
      </c>
      <c r="I99" s="109" t="s">
        <v>314</v>
      </c>
      <c r="J99" s="55" t="s">
        <v>22</v>
      </c>
    </row>
    <row r="100" spans="1:10" s="48" customFormat="1" ht="50.25" customHeight="1">
      <c r="A100" s="133"/>
      <c r="B100" s="134"/>
      <c r="C100" s="2" t="s">
        <v>8</v>
      </c>
      <c r="D100" s="3" t="s">
        <v>54</v>
      </c>
      <c r="E100" s="1" t="s">
        <v>128</v>
      </c>
      <c r="F100" s="64">
        <v>661.4</v>
      </c>
      <c r="G100" s="64">
        <v>-180</v>
      </c>
      <c r="H100" s="16">
        <f t="shared" si="7"/>
        <v>481.4</v>
      </c>
      <c r="I100" s="114" t="s">
        <v>315</v>
      </c>
      <c r="J100" s="35" t="s">
        <v>22</v>
      </c>
    </row>
    <row r="101" spans="1:10" s="48" customFormat="1" ht="76.5" customHeight="1">
      <c r="A101" s="138" t="s">
        <v>122</v>
      </c>
      <c r="B101" s="140" t="s">
        <v>123</v>
      </c>
      <c r="C101" s="54">
        <v>1</v>
      </c>
      <c r="D101" s="45" t="s">
        <v>21</v>
      </c>
      <c r="E101" s="84" t="s">
        <v>121</v>
      </c>
      <c r="F101" s="64">
        <v>1393</v>
      </c>
      <c r="G101" s="64">
        <v>-25</v>
      </c>
      <c r="H101" s="16">
        <f t="shared" si="7"/>
        <v>1368</v>
      </c>
      <c r="I101" s="117" t="s">
        <v>316</v>
      </c>
      <c r="J101" s="35" t="s">
        <v>22</v>
      </c>
    </row>
    <row r="102" spans="1:10" s="48" customFormat="1" ht="12.75" customHeight="1">
      <c r="A102" s="139"/>
      <c r="B102" s="140"/>
      <c r="C102" s="54">
        <v>1</v>
      </c>
      <c r="D102" s="45" t="s">
        <v>54</v>
      </c>
      <c r="E102" s="84" t="s">
        <v>124</v>
      </c>
      <c r="F102" s="64">
        <v>17.913</v>
      </c>
      <c r="G102" s="64">
        <v>15.771000000000001</v>
      </c>
      <c r="H102" s="16">
        <f t="shared" si="7"/>
        <v>33.683999999999997</v>
      </c>
      <c r="I102" s="128" t="s">
        <v>304</v>
      </c>
      <c r="J102" s="35" t="s">
        <v>22</v>
      </c>
    </row>
    <row r="103" spans="1:10" s="48" customFormat="1">
      <c r="A103" s="139"/>
      <c r="B103" s="140"/>
      <c r="C103" s="54">
        <v>1</v>
      </c>
      <c r="D103" s="45" t="s">
        <v>54</v>
      </c>
      <c r="E103" s="84" t="s">
        <v>125</v>
      </c>
      <c r="F103" s="64">
        <v>164.6</v>
      </c>
      <c r="G103" s="64">
        <v>-20</v>
      </c>
      <c r="H103" s="16">
        <f t="shared" si="7"/>
        <v>144.6</v>
      </c>
      <c r="I103" s="114" t="s">
        <v>246</v>
      </c>
      <c r="J103" s="55" t="s">
        <v>22</v>
      </c>
    </row>
    <row r="104" spans="1:10" s="42" customFormat="1" ht="25.5">
      <c r="A104" s="56" t="s">
        <v>119</v>
      </c>
      <c r="B104" s="6" t="s">
        <v>120</v>
      </c>
      <c r="C104" s="1">
        <v>1</v>
      </c>
      <c r="D104" s="37" t="s">
        <v>95</v>
      </c>
      <c r="E104" s="59" t="s">
        <v>121</v>
      </c>
      <c r="F104" s="64"/>
      <c r="G104" s="64">
        <v>4.8</v>
      </c>
      <c r="H104" s="16">
        <f t="shared" si="7"/>
        <v>4.8</v>
      </c>
      <c r="I104" s="107" t="s">
        <v>245</v>
      </c>
      <c r="J104" s="55" t="s">
        <v>22</v>
      </c>
    </row>
    <row r="105" spans="1:10" s="42" customFormat="1" ht="76.5">
      <c r="A105" s="56" t="s">
        <v>116</v>
      </c>
      <c r="B105" s="6" t="s">
        <v>117</v>
      </c>
      <c r="C105" s="54" t="s">
        <v>118</v>
      </c>
      <c r="D105" s="45" t="s">
        <v>95</v>
      </c>
      <c r="E105" s="84" t="s">
        <v>36</v>
      </c>
      <c r="F105" s="65">
        <v>46.2</v>
      </c>
      <c r="G105" s="65">
        <v>-19.7</v>
      </c>
      <c r="H105" s="16">
        <f t="shared" ref="H105:H107" si="8">SUM(F105+G105)</f>
        <v>26.500000000000004</v>
      </c>
      <c r="I105" s="107" t="s">
        <v>305</v>
      </c>
      <c r="J105" s="55" t="s">
        <v>22</v>
      </c>
    </row>
    <row r="106" spans="1:10" s="48" customFormat="1" ht="25.5">
      <c r="A106" s="56" t="s">
        <v>112</v>
      </c>
      <c r="B106" s="3" t="s">
        <v>113</v>
      </c>
      <c r="C106" s="2" t="s">
        <v>115</v>
      </c>
      <c r="D106" s="3" t="s">
        <v>95</v>
      </c>
      <c r="E106" s="2" t="s">
        <v>114</v>
      </c>
      <c r="F106" s="64">
        <v>73.3</v>
      </c>
      <c r="G106" s="64">
        <v>-55.2</v>
      </c>
      <c r="H106" s="16">
        <f t="shared" si="8"/>
        <v>18.099999999999994</v>
      </c>
      <c r="I106" s="107" t="s">
        <v>305</v>
      </c>
      <c r="J106" s="34" t="s">
        <v>22</v>
      </c>
    </row>
    <row r="107" spans="1:10" s="42" customFormat="1">
      <c r="A107" s="132" t="s">
        <v>109</v>
      </c>
      <c r="B107" s="140" t="s">
        <v>110</v>
      </c>
      <c r="C107" s="54">
        <v>32</v>
      </c>
      <c r="D107" s="33" t="s">
        <v>95</v>
      </c>
      <c r="E107" s="7" t="s">
        <v>36</v>
      </c>
      <c r="F107" s="64"/>
      <c r="G107" s="64">
        <v>123.2</v>
      </c>
      <c r="H107" s="16">
        <f t="shared" si="8"/>
        <v>123.2</v>
      </c>
      <c r="I107" s="107" t="s">
        <v>278</v>
      </c>
      <c r="J107" s="55" t="s">
        <v>111</v>
      </c>
    </row>
    <row r="108" spans="1:10" s="42" customFormat="1">
      <c r="A108" s="133"/>
      <c r="B108" s="140"/>
      <c r="C108" s="54">
        <v>1</v>
      </c>
      <c r="D108" s="33" t="s">
        <v>95</v>
      </c>
      <c r="E108" s="7" t="s">
        <v>36</v>
      </c>
      <c r="F108" s="64"/>
      <c r="G108" s="64">
        <v>10.8</v>
      </c>
      <c r="H108" s="16">
        <f t="shared" si="7"/>
        <v>10.8</v>
      </c>
      <c r="I108" s="107" t="s">
        <v>278</v>
      </c>
      <c r="J108" s="55" t="s">
        <v>22</v>
      </c>
    </row>
    <row r="109" spans="1:10" s="42" customFormat="1" ht="30">
      <c r="A109" s="138" t="s">
        <v>102</v>
      </c>
      <c r="B109" s="140" t="s">
        <v>103</v>
      </c>
      <c r="C109" s="1">
        <v>1</v>
      </c>
      <c r="D109" s="33" t="s">
        <v>21</v>
      </c>
      <c r="E109" s="53" t="s">
        <v>104</v>
      </c>
      <c r="F109" s="85">
        <v>20</v>
      </c>
      <c r="G109" s="85">
        <v>2.2999999999999998</v>
      </c>
      <c r="H109" s="16">
        <f t="shared" ref="H109" si="9">SUM(F109+G109)</f>
        <v>22.3</v>
      </c>
      <c r="I109" s="121" t="s">
        <v>306</v>
      </c>
      <c r="J109" s="35" t="s">
        <v>22</v>
      </c>
    </row>
    <row r="110" spans="1:10">
      <c r="A110" s="139"/>
      <c r="B110" s="140"/>
      <c r="C110" s="86" t="s">
        <v>106</v>
      </c>
      <c r="D110" s="87" t="s">
        <v>95</v>
      </c>
      <c r="E110" s="43" t="s">
        <v>104</v>
      </c>
      <c r="F110" s="88"/>
      <c r="G110" s="88">
        <v>52</v>
      </c>
      <c r="H110" s="16">
        <f t="shared" si="7"/>
        <v>52</v>
      </c>
      <c r="I110" s="107" t="s">
        <v>307</v>
      </c>
      <c r="J110" s="35" t="s">
        <v>22</v>
      </c>
    </row>
    <row r="111" spans="1:10" ht="45">
      <c r="A111" s="139"/>
      <c r="B111" s="140"/>
      <c r="C111" s="1">
        <v>1</v>
      </c>
      <c r="D111" s="33" t="s">
        <v>54</v>
      </c>
      <c r="E111" s="53" t="s">
        <v>107</v>
      </c>
      <c r="F111" s="85">
        <v>2.286</v>
      </c>
      <c r="G111" s="85">
        <v>1.39</v>
      </c>
      <c r="H111" s="16">
        <f t="shared" si="7"/>
        <v>3.6760000000000002</v>
      </c>
      <c r="I111" s="121" t="s">
        <v>108</v>
      </c>
      <c r="J111" s="35" t="s">
        <v>22</v>
      </c>
    </row>
    <row r="112" spans="1:10" ht="30">
      <c r="A112" s="56" t="s">
        <v>99</v>
      </c>
      <c r="B112" s="6" t="s">
        <v>100</v>
      </c>
      <c r="C112" s="54">
        <v>1</v>
      </c>
      <c r="D112" s="45" t="s">
        <v>21</v>
      </c>
      <c r="E112" s="54" t="s">
        <v>101</v>
      </c>
      <c r="F112" s="64">
        <v>79</v>
      </c>
      <c r="G112" s="65">
        <v>-8.91</v>
      </c>
      <c r="H112" s="16">
        <f t="shared" si="7"/>
        <v>70.09</v>
      </c>
      <c r="I112" s="114" t="s">
        <v>313</v>
      </c>
      <c r="J112" s="55" t="s">
        <v>22</v>
      </c>
    </row>
    <row r="113" spans="1:10" s="42" customFormat="1" ht="25.5">
      <c r="A113" s="57" t="s">
        <v>229</v>
      </c>
      <c r="B113" s="6" t="s">
        <v>228</v>
      </c>
      <c r="C113" s="2" t="s">
        <v>9</v>
      </c>
      <c r="D113" s="37" t="s">
        <v>54</v>
      </c>
      <c r="E113" s="3" t="s">
        <v>226</v>
      </c>
      <c r="F113" s="64">
        <v>72.887</v>
      </c>
      <c r="G113" s="64">
        <v>-18.3</v>
      </c>
      <c r="H113" s="16">
        <f t="shared" ref="H113:H132" si="10">SUM(F113+G113)</f>
        <v>54.587000000000003</v>
      </c>
      <c r="I113" s="122" t="s">
        <v>246</v>
      </c>
      <c r="J113" s="35" t="s">
        <v>227</v>
      </c>
    </row>
    <row r="114" spans="1:10" s="48" customFormat="1" ht="89.25">
      <c r="A114" s="3" t="s">
        <v>136</v>
      </c>
      <c r="B114" s="3" t="s">
        <v>137</v>
      </c>
      <c r="C114" s="2" t="s">
        <v>118</v>
      </c>
      <c r="D114" s="3" t="s">
        <v>56</v>
      </c>
      <c r="E114" s="2"/>
      <c r="F114" s="64">
        <v>150</v>
      </c>
      <c r="G114" s="64">
        <v>-150</v>
      </c>
      <c r="H114" s="16">
        <f t="shared" ref="H114" si="11">SUM(F114+G114)</f>
        <v>0</v>
      </c>
      <c r="I114" s="114" t="s">
        <v>247</v>
      </c>
      <c r="J114" s="35" t="s">
        <v>22</v>
      </c>
    </row>
    <row r="115" spans="1:10" s="48" customFormat="1" ht="51" customHeight="1">
      <c r="A115" s="10" t="s">
        <v>225</v>
      </c>
      <c r="B115" s="132" t="s">
        <v>224</v>
      </c>
      <c r="C115" s="54">
        <v>32</v>
      </c>
      <c r="D115" s="33" t="s">
        <v>21</v>
      </c>
      <c r="E115" s="7" t="s">
        <v>223</v>
      </c>
      <c r="F115" s="64">
        <v>22.475000000000001</v>
      </c>
      <c r="G115" s="64">
        <v>-15.225</v>
      </c>
      <c r="H115" s="16">
        <f t="shared" si="10"/>
        <v>7.2500000000000018</v>
      </c>
      <c r="I115" s="171" t="s">
        <v>312</v>
      </c>
      <c r="J115" s="55" t="s">
        <v>111</v>
      </c>
    </row>
    <row r="116" spans="1:10" s="48" customFormat="1" ht="12.75">
      <c r="A116" s="10"/>
      <c r="B116" s="133"/>
      <c r="C116" s="54">
        <v>32</v>
      </c>
      <c r="D116" s="33" t="s">
        <v>21</v>
      </c>
      <c r="E116" s="7" t="s">
        <v>36</v>
      </c>
      <c r="F116" s="64">
        <v>58.823</v>
      </c>
      <c r="G116" s="64">
        <v>15.223000000000001</v>
      </c>
      <c r="H116" s="16">
        <f t="shared" si="10"/>
        <v>74.046000000000006</v>
      </c>
      <c r="I116" s="172"/>
      <c r="J116" s="55" t="s">
        <v>111</v>
      </c>
    </row>
    <row r="117" spans="1:10" s="48" customFormat="1" ht="45">
      <c r="A117" s="10"/>
      <c r="B117" s="135"/>
      <c r="C117" s="22">
        <v>32</v>
      </c>
      <c r="D117" s="69" t="s">
        <v>55</v>
      </c>
      <c r="E117" s="7" t="s">
        <v>101</v>
      </c>
      <c r="F117" s="64">
        <v>14.9</v>
      </c>
      <c r="G117" s="64">
        <v>4.4000000000000004</v>
      </c>
      <c r="H117" s="16">
        <f t="shared" si="10"/>
        <v>19.3</v>
      </c>
      <c r="I117" s="123" t="s">
        <v>308</v>
      </c>
      <c r="J117" s="55" t="s">
        <v>111</v>
      </c>
    </row>
    <row r="118" spans="1:10">
      <c r="A118" s="28" t="s">
        <v>15</v>
      </c>
      <c r="B118" s="72"/>
      <c r="C118" s="72"/>
      <c r="D118" s="72"/>
      <c r="E118" s="99"/>
      <c r="F118" s="99"/>
      <c r="G118" s="100"/>
      <c r="H118" s="32">
        <f t="shared" si="10"/>
        <v>0</v>
      </c>
      <c r="I118" s="109"/>
      <c r="J118" s="93"/>
    </row>
    <row r="119" spans="1:10" s="48" customFormat="1" ht="25.5">
      <c r="A119" s="45" t="s">
        <v>149</v>
      </c>
      <c r="B119" s="3" t="s">
        <v>317</v>
      </c>
      <c r="C119" s="7" t="s">
        <v>8</v>
      </c>
      <c r="D119" s="3" t="s">
        <v>95</v>
      </c>
      <c r="E119" s="89" t="s">
        <v>147</v>
      </c>
      <c r="F119" s="64"/>
      <c r="G119" s="65">
        <v>334.3</v>
      </c>
      <c r="H119" s="16">
        <f t="shared" si="10"/>
        <v>334.3</v>
      </c>
      <c r="I119" s="106" t="s">
        <v>98</v>
      </c>
      <c r="J119" s="35" t="s">
        <v>22</v>
      </c>
    </row>
    <row r="120" spans="1:10" s="48" customFormat="1" ht="45">
      <c r="A120" s="59" t="s">
        <v>148</v>
      </c>
      <c r="B120" s="35" t="s">
        <v>38</v>
      </c>
      <c r="C120" s="46" t="s">
        <v>39</v>
      </c>
      <c r="D120" s="3" t="s">
        <v>21</v>
      </c>
      <c r="E120" s="89" t="s">
        <v>40</v>
      </c>
      <c r="F120" s="64">
        <v>4.5</v>
      </c>
      <c r="G120" s="65">
        <v>1.5</v>
      </c>
      <c r="H120" s="16">
        <f t="shared" si="10"/>
        <v>6</v>
      </c>
      <c r="I120" s="113" t="s">
        <v>318</v>
      </c>
      <c r="J120" s="35" t="s">
        <v>22</v>
      </c>
    </row>
    <row r="121" spans="1:10" s="19" customFormat="1" ht="38.25">
      <c r="A121" s="3" t="s">
        <v>145</v>
      </c>
      <c r="B121" s="6" t="s">
        <v>146</v>
      </c>
      <c r="C121" s="2" t="s">
        <v>8</v>
      </c>
      <c r="D121" s="3" t="s">
        <v>21</v>
      </c>
      <c r="E121" s="36" t="s">
        <v>84</v>
      </c>
      <c r="F121" s="67">
        <v>10</v>
      </c>
      <c r="G121" s="67">
        <v>1.8</v>
      </c>
      <c r="H121" s="16">
        <f t="shared" ref="H121" si="12">SUM(F121+G121)</f>
        <v>11.8</v>
      </c>
      <c r="I121" s="124" t="s">
        <v>319</v>
      </c>
      <c r="J121" s="35" t="s">
        <v>22</v>
      </c>
    </row>
    <row r="122" spans="1:10" s="48" customFormat="1" ht="51">
      <c r="A122" s="3" t="s">
        <v>143</v>
      </c>
      <c r="B122" s="3" t="s">
        <v>144</v>
      </c>
      <c r="C122" s="2" t="s">
        <v>8</v>
      </c>
      <c r="D122" s="3" t="s">
        <v>21</v>
      </c>
      <c r="E122" s="36" t="s">
        <v>42</v>
      </c>
      <c r="F122" s="64">
        <v>24.4</v>
      </c>
      <c r="G122" s="64">
        <v>-6.4</v>
      </c>
      <c r="H122" s="16">
        <f t="shared" si="10"/>
        <v>18</v>
      </c>
      <c r="I122" s="113" t="s">
        <v>320</v>
      </c>
      <c r="J122" s="35" t="s">
        <v>22</v>
      </c>
    </row>
    <row r="123" spans="1:10" s="48" customFormat="1" ht="30">
      <c r="A123" s="3" t="s">
        <v>140</v>
      </c>
      <c r="B123" s="3" t="s">
        <v>141</v>
      </c>
      <c r="C123" s="2" t="s">
        <v>8</v>
      </c>
      <c r="D123" s="3" t="s">
        <v>21</v>
      </c>
      <c r="E123" s="36" t="s">
        <v>142</v>
      </c>
      <c r="F123" s="64">
        <v>10</v>
      </c>
      <c r="G123" s="64">
        <v>-5</v>
      </c>
      <c r="H123" s="16">
        <f t="shared" si="10"/>
        <v>5</v>
      </c>
      <c r="I123" s="113" t="s">
        <v>321</v>
      </c>
      <c r="J123" s="35" t="s">
        <v>22</v>
      </c>
    </row>
    <row r="124" spans="1:10" s="48" customFormat="1" ht="38.25">
      <c r="A124" s="3" t="s">
        <v>138</v>
      </c>
      <c r="B124" s="3" t="s">
        <v>139</v>
      </c>
      <c r="C124" s="2" t="s">
        <v>8</v>
      </c>
      <c r="D124" s="3" t="s">
        <v>21</v>
      </c>
      <c r="E124" s="36" t="s">
        <v>40</v>
      </c>
      <c r="F124" s="64">
        <v>10</v>
      </c>
      <c r="G124" s="64">
        <v>-6.1</v>
      </c>
      <c r="H124" s="16">
        <f t="shared" ref="H124" si="13">SUM(F124+G124)</f>
        <v>3.9000000000000004</v>
      </c>
      <c r="I124" s="121" t="s">
        <v>248</v>
      </c>
      <c r="J124" s="35" t="s">
        <v>22</v>
      </c>
    </row>
    <row r="125" spans="1:10">
      <c r="A125" s="28" t="s">
        <v>16</v>
      </c>
      <c r="B125" s="98"/>
      <c r="C125" s="98"/>
      <c r="D125" s="98"/>
      <c r="E125" s="98"/>
      <c r="F125" s="98"/>
      <c r="G125" s="24"/>
      <c r="H125" s="17">
        <f t="shared" si="10"/>
        <v>0</v>
      </c>
      <c r="I125" s="109"/>
      <c r="J125" s="94"/>
    </row>
    <row r="126" spans="1:10" s="48" customFormat="1" ht="63.75">
      <c r="A126" s="61" t="s">
        <v>166</v>
      </c>
      <c r="B126" s="37" t="s">
        <v>167</v>
      </c>
      <c r="C126" s="7" t="s">
        <v>8</v>
      </c>
      <c r="D126" s="13" t="s">
        <v>55</v>
      </c>
      <c r="E126" s="66" t="s">
        <v>199</v>
      </c>
      <c r="F126" s="67">
        <v>36</v>
      </c>
      <c r="G126" s="64">
        <v>15</v>
      </c>
      <c r="H126" s="17">
        <f t="shared" si="10"/>
        <v>51</v>
      </c>
      <c r="I126" s="107" t="s">
        <v>322</v>
      </c>
      <c r="J126" s="34" t="s">
        <v>22</v>
      </c>
    </row>
    <row r="127" spans="1:10" s="48" customFormat="1" ht="51">
      <c r="A127" s="61" t="s">
        <v>159</v>
      </c>
      <c r="B127" s="37" t="s">
        <v>168</v>
      </c>
      <c r="C127" s="2" t="s">
        <v>8</v>
      </c>
      <c r="D127" s="47" t="s">
        <v>21</v>
      </c>
      <c r="E127" s="33" t="s">
        <v>165</v>
      </c>
      <c r="F127" s="64">
        <v>601.29999999999995</v>
      </c>
      <c r="G127" s="64">
        <v>-38.200000000000003</v>
      </c>
      <c r="H127" s="17">
        <f t="shared" si="10"/>
        <v>563.09999999999991</v>
      </c>
      <c r="I127" s="125" t="s">
        <v>323</v>
      </c>
      <c r="J127" s="62" t="s">
        <v>22</v>
      </c>
    </row>
    <row r="128" spans="1:10" s="42" customFormat="1" ht="75.75" customHeight="1">
      <c r="A128" s="61" t="s">
        <v>169</v>
      </c>
      <c r="B128" s="37" t="s">
        <v>170</v>
      </c>
      <c r="C128" s="7" t="s">
        <v>8</v>
      </c>
      <c r="D128" s="18" t="s">
        <v>21</v>
      </c>
      <c r="E128" s="33" t="s">
        <v>165</v>
      </c>
      <c r="F128" s="64">
        <v>235.6</v>
      </c>
      <c r="G128" s="64">
        <v>-85.073999999999998</v>
      </c>
      <c r="H128" s="17">
        <f t="shared" si="10"/>
        <v>150.52600000000001</v>
      </c>
      <c r="I128" s="126" t="s">
        <v>249</v>
      </c>
      <c r="J128" s="34" t="s">
        <v>22</v>
      </c>
    </row>
    <row r="129" spans="1:14" s="48" customFormat="1" ht="38.25">
      <c r="A129" s="61" t="s">
        <v>66</v>
      </c>
      <c r="B129" s="37" t="s">
        <v>171</v>
      </c>
      <c r="C129" s="2" t="s">
        <v>8</v>
      </c>
      <c r="D129" s="40" t="s">
        <v>21</v>
      </c>
      <c r="E129" s="3" t="s">
        <v>165</v>
      </c>
      <c r="F129" s="68">
        <v>100</v>
      </c>
      <c r="G129" s="64">
        <v>30</v>
      </c>
      <c r="H129" s="17">
        <f t="shared" si="10"/>
        <v>130</v>
      </c>
      <c r="I129" s="107" t="s">
        <v>324</v>
      </c>
      <c r="J129" s="62" t="s">
        <v>22</v>
      </c>
    </row>
    <row r="130" spans="1:14" s="42" customFormat="1" ht="25.5">
      <c r="A130" s="61" t="s">
        <v>172</v>
      </c>
      <c r="B130" s="37" t="s">
        <v>173</v>
      </c>
      <c r="C130" s="4">
        <v>1</v>
      </c>
      <c r="D130" s="63" t="s">
        <v>21</v>
      </c>
      <c r="E130" s="66" t="s">
        <v>165</v>
      </c>
      <c r="F130" s="64">
        <v>7.6</v>
      </c>
      <c r="G130" s="64">
        <v>-1</v>
      </c>
      <c r="H130" s="17">
        <f t="shared" si="10"/>
        <v>6.6</v>
      </c>
      <c r="I130" s="127" t="s">
        <v>181</v>
      </c>
      <c r="J130" s="34" t="s">
        <v>22</v>
      </c>
    </row>
    <row r="131" spans="1:14" s="48" customFormat="1" ht="25.5">
      <c r="A131" s="61" t="s">
        <v>174</v>
      </c>
      <c r="B131" s="37" t="s">
        <v>175</v>
      </c>
      <c r="C131" s="4">
        <v>1</v>
      </c>
      <c r="D131" s="47" t="s">
        <v>21</v>
      </c>
      <c r="E131" s="3" t="s">
        <v>165</v>
      </c>
      <c r="F131" s="64">
        <v>8</v>
      </c>
      <c r="G131" s="64">
        <v>1</v>
      </c>
      <c r="H131" s="17">
        <f t="shared" si="10"/>
        <v>9</v>
      </c>
      <c r="I131" s="107" t="s">
        <v>179</v>
      </c>
      <c r="J131" s="34" t="s">
        <v>22</v>
      </c>
    </row>
    <row r="132" spans="1:14" s="48" customFormat="1">
      <c r="A132" s="61" t="s">
        <v>177</v>
      </c>
      <c r="B132" s="37" t="s">
        <v>178</v>
      </c>
      <c r="C132" s="7" t="s">
        <v>8</v>
      </c>
      <c r="D132" s="18" t="s">
        <v>54</v>
      </c>
      <c r="E132" s="66" t="s">
        <v>176</v>
      </c>
      <c r="F132" s="64">
        <v>18.8</v>
      </c>
      <c r="G132" s="64">
        <v>-2.1</v>
      </c>
      <c r="H132" s="17">
        <f t="shared" si="10"/>
        <v>16.7</v>
      </c>
      <c r="I132" s="113" t="s">
        <v>325</v>
      </c>
      <c r="J132" s="34" t="s">
        <v>22</v>
      </c>
    </row>
    <row r="134" spans="1:14" s="101" customFormat="1" ht="78" customHeight="1">
      <c r="A134" s="131" t="s">
        <v>269</v>
      </c>
      <c r="B134" s="131"/>
      <c r="C134" s="131"/>
      <c r="D134" s="131"/>
      <c r="E134" s="131"/>
      <c r="F134" s="131"/>
      <c r="G134" s="131"/>
      <c r="H134" s="131"/>
      <c r="I134" s="131"/>
      <c r="J134" s="131"/>
      <c r="K134" s="29"/>
      <c r="L134" s="29"/>
      <c r="M134" s="29"/>
      <c r="N134" s="29"/>
    </row>
  </sheetData>
  <autoFilter ref="A8:J132" xr:uid="{FF5039AF-5C47-4B99-9189-239149344EC4}"/>
  <mergeCells count="59">
    <mergeCell ref="A32:A33"/>
    <mergeCell ref="I49:I51"/>
    <mergeCell ref="I52:I53"/>
    <mergeCell ref="B115:B117"/>
    <mergeCell ref="I115:I116"/>
    <mergeCell ref="I57:I60"/>
    <mergeCell ref="B90:B91"/>
    <mergeCell ref="I23:I29"/>
    <mergeCell ref="I32:I33"/>
    <mergeCell ref="B55:B61"/>
    <mergeCell ref="A55:A61"/>
    <mergeCell ref="A62:G62"/>
    <mergeCell ref="B45:B47"/>
    <mergeCell ref="A45:A47"/>
    <mergeCell ref="B49:B53"/>
    <mergeCell ref="A49:A53"/>
    <mergeCell ref="A23:A29"/>
    <mergeCell ref="B23:B29"/>
    <mergeCell ref="B35:B41"/>
    <mergeCell ref="A35:A41"/>
    <mergeCell ref="B42:B43"/>
    <mergeCell ref="A42:A43"/>
    <mergeCell ref="B32:B33"/>
    <mergeCell ref="A63:A64"/>
    <mergeCell ref="B63:B64"/>
    <mergeCell ref="A65:A66"/>
    <mergeCell ref="B65:B66"/>
    <mergeCell ref="A70:A71"/>
    <mergeCell ref="B70:B71"/>
    <mergeCell ref="J4:J7"/>
    <mergeCell ref="G4:G7"/>
    <mergeCell ref="B15:B17"/>
    <mergeCell ref="A12:A14"/>
    <mergeCell ref="B12:B14"/>
    <mergeCell ref="C4:C7"/>
    <mergeCell ref="I4:I7"/>
    <mergeCell ref="H4:H7"/>
    <mergeCell ref="F4:F7"/>
    <mergeCell ref="D4:D7"/>
    <mergeCell ref="E4:E7"/>
    <mergeCell ref="A18:A19"/>
    <mergeCell ref="B18:B19"/>
    <mergeCell ref="A15:A17"/>
    <mergeCell ref="A4:A7"/>
    <mergeCell ref="B4:B7"/>
    <mergeCell ref="A134:J134"/>
    <mergeCell ref="A99:A100"/>
    <mergeCell ref="B99:B100"/>
    <mergeCell ref="B76:B77"/>
    <mergeCell ref="A76:A77"/>
    <mergeCell ref="B81:B85"/>
    <mergeCell ref="A81:A85"/>
    <mergeCell ref="A109:A111"/>
    <mergeCell ref="B109:B111"/>
    <mergeCell ref="A107:A108"/>
    <mergeCell ref="B107:B108"/>
    <mergeCell ref="A101:A103"/>
    <mergeCell ref="B101:B103"/>
    <mergeCell ref="A90:A91"/>
  </mergeCells>
  <phoneticPr fontId="5" type="noConversion"/>
  <pageMargins left="0.31496062992125984" right="0.31496062992125984" top="0.94488188976377963" bottom="0.55118110236220474" header="0.31496062992125984" footer="0.31496062992125984"/>
  <pageSetup paperSize="9" scale="90" orientation="landscape" r:id="rId1"/>
  <headerFooter>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ZrsaOffice7</dc:creator>
  <cp:lastModifiedBy>Zrsa Office</cp:lastModifiedBy>
  <cp:lastPrinted>2024-12-10T16:20:34Z</cp:lastPrinted>
  <dcterms:created xsi:type="dcterms:W3CDTF">2024-06-13T07:47:11Z</dcterms:created>
  <dcterms:modified xsi:type="dcterms:W3CDTF">2024-12-11T09:40:20Z</dcterms:modified>
</cp:coreProperties>
</file>