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2021\Teisės aktai\Tarybos sprendimai\2021-03-25\"/>
    </mc:Choice>
  </mc:AlternateContent>
  <bookViews>
    <workbookView xWindow="0" yWindow="0" windowWidth="28800" windowHeight="12435"/>
  </bookViews>
  <sheets>
    <sheet name="3 programa" sheetId="1" r:id="rId1"/>
  </sheets>
  <calcPr calcId="152511"/>
</workbook>
</file>

<file path=xl/calcChain.xml><?xml version="1.0" encoding="utf-8"?>
<calcChain xmlns="http://schemas.openxmlformats.org/spreadsheetml/2006/main">
  <c r="L86" i="1" l="1"/>
  <c r="K86" i="1"/>
  <c r="J86" i="1"/>
  <c r="L72" i="1"/>
  <c r="K72" i="1"/>
  <c r="J72" i="1"/>
  <c r="L70" i="1"/>
  <c r="L73" i="1" s="1"/>
  <c r="L74" i="1" s="1"/>
  <c r="K70" i="1"/>
  <c r="J70" i="1"/>
  <c r="L68" i="1"/>
  <c r="K68" i="1"/>
  <c r="K73" i="1" s="1"/>
  <c r="K74" i="1" s="1"/>
  <c r="J68" i="1"/>
  <c r="L66" i="1"/>
  <c r="K66" i="1"/>
  <c r="J66" i="1"/>
  <c r="L64" i="1"/>
  <c r="K64" i="1"/>
  <c r="J64" i="1"/>
  <c r="L62" i="1"/>
  <c r="K62" i="1"/>
  <c r="J62" i="1"/>
  <c r="L60" i="1"/>
  <c r="K60" i="1"/>
  <c r="J60" i="1"/>
  <c r="L58" i="1"/>
  <c r="K58" i="1"/>
  <c r="J58" i="1"/>
  <c r="L56" i="1"/>
  <c r="K56" i="1"/>
  <c r="J56" i="1"/>
  <c r="L54" i="1"/>
  <c r="K54" i="1"/>
  <c r="J54" i="1"/>
  <c r="L52" i="1"/>
  <c r="K52" i="1"/>
  <c r="J52" i="1"/>
  <c r="L50" i="1"/>
  <c r="K50" i="1"/>
  <c r="J50" i="1"/>
  <c r="L48" i="1"/>
  <c r="K48" i="1"/>
  <c r="J48" i="1"/>
  <c r="L46" i="1"/>
  <c r="K46" i="1"/>
  <c r="J46" i="1"/>
  <c r="J73" i="1" s="1"/>
  <c r="J74" i="1" s="1"/>
  <c r="J75" i="1" s="1"/>
  <c r="L39" i="1"/>
  <c r="L40" i="1" s="1"/>
  <c r="K39" i="1"/>
  <c r="K40" i="1" s="1"/>
  <c r="J39" i="1"/>
  <c r="J40" i="1"/>
  <c r="L35" i="1"/>
  <c r="L36" i="1" s="1"/>
  <c r="K35" i="1"/>
  <c r="K36" i="1" s="1"/>
  <c r="J35" i="1"/>
  <c r="J36" i="1"/>
  <c r="L29" i="1"/>
  <c r="L30" i="1"/>
  <c r="L41" i="1" s="1"/>
  <c r="K29" i="1"/>
  <c r="J29" i="1"/>
  <c r="L26" i="1"/>
  <c r="K26" i="1"/>
  <c r="K30" i="1" s="1"/>
  <c r="K41" i="1" s="1"/>
  <c r="J26" i="1"/>
  <c r="L23" i="1"/>
  <c r="K23" i="1"/>
  <c r="J23" i="1"/>
  <c r="L20" i="1"/>
  <c r="K20" i="1"/>
  <c r="J20" i="1"/>
  <c r="L18" i="1"/>
  <c r="K18" i="1"/>
  <c r="J18" i="1"/>
  <c r="L16" i="1"/>
  <c r="K16" i="1"/>
  <c r="J16" i="1"/>
  <c r="J30" i="1"/>
  <c r="J41" i="1" s="1"/>
  <c r="K75" i="1" l="1"/>
  <c r="L75" i="1"/>
</calcChain>
</file>

<file path=xl/sharedStrings.xml><?xml version="1.0" encoding="utf-8"?>
<sst xmlns="http://schemas.openxmlformats.org/spreadsheetml/2006/main" count="275" uniqueCount="100">
  <si>
    <t>VIEŠOSIOS INFRASTRUKTŪROS PLĖTROS PROGRAMOS 2020-ŲJŲ METŲ ĮGYVENDINIMO ATASKAITA</t>
  </si>
  <si>
    <t>3 lentelė</t>
  </si>
  <si>
    <t>LĖŠŲ RODIKLIAI</t>
  </si>
  <si>
    <t>tūkst. eurų</t>
  </si>
  <si>
    <t>Programos tikslo kodas</t>
  </si>
  <si>
    <t>Uždavinio kodas</t>
  </si>
  <si>
    <t>Priemonės kodas</t>
  </si>
  <si>
    <t>Priemonės pavadinimas</t>
  </si>
  <si>
    <t>Priemonės požymis</t>
  </si>
  <si>
    <t>Funkcinės klasifikacijos kodas</t>
  </si>
  <si>
    <t>Asignavimų valdytojo kodas</t>
  </si>
  <si>
    <t>Priemonės valdytojo kodas</t>
  </si>
  <si>
    <t>Finansavimo šaltinis</t>
  </si>
  <si>
    <t>2020 metams planuotos išlaidos                          pagal SVP</t>
  </si>
  <si>
    <t>Patvirtinti 2020 metų asignavimai</t>
  </si>
  <si>
    <t>2020-aisiais metais panaudotos lėšos                                                             (kasinės išlaidos)</t>
  </si>
  <si>
    <t>02 tikslas. Užtikrinti racionalų Savivaldybės teritorijos ir jos infrastruktūros vystymąsi, skatinti žemės ūkio ir verslo plėtrą, formuoti turizmui patrauklaus krašto įvaizdį</t>
  </si>
  <si>
    <t>03. Viešosios infrastruktūros plėtros programa</t>
  </si>
  <si>
    <t>01</t>
  </si>
  <si>
    <t>Užtikrinti švarią gyvenamąją aplinką, įgyvendinant įvairiais aplinkos gerinimo programas, prižiūrint atliekų tvarkymo sistemą</t>
  </si>
  <si>
    <t>Įgyvendinti rajono aplinką gerinančias priemones bei užtikrinti sklandų komunalinių paslaugų teikimą rajono gyventojams</t>
  </si>
  <si>
    <t>Aplinkos apsaugos rėmimo specialiosios programos įgyvendinimas</t>
  </si>
  <si>
    <t>P</t>
  </si>
  <si>
    <t>05.01.01.01.  05.04.01.01.  05.06.01.01.</t>
  </si>
  <si>
    <t>2</t>
  </si>
  <si>
    <t>2, 8</t>
  </si>
  <si>
    <t>R</t>
  </si>
  <si>
    <t>U</t>
  </si>
  <si>
    <t>iš viso:</t>
  </si>
  <si>
    <t>02</t>
  </si>
  <si>
    <t>Aplinkos apsaugos funkcijos organizavimas</t>
  </si>
  <si>
    <t>SP</t>
  </si>
  <si>
    <t>05.06.01.09.</t>
  </si>
  <si>
    <t>B</t>
  </si>
  <si>
    <t>03</t>
  </si>
  <si>
    <t>Želdinių priežiūra</t>
  </si>
  <si>
    <t>05.04.01.01.</t>
  </si>
  <si>
    <t>2, 8, 54</t>
  </si>
  <si>
    <t>04</t>
  </si>
  <si>
    <t>Komunalinio ūkio paslaugų užtikrinimas seniūnijose</t>
  </si>
  <si>
    <t>06.06.01.01.</t>
  </si>
  <si>
    <t>2, 8, 31-36, 54</t>
  </si>
  <si>
    <t>S</t>
  </si>
  <si>
    <t>05</t>
  </si>
  <si>
    <t>Viešojo  ūkio tvarkymas</t>
  </si>
  <si>
    <t>06.06.01.01.   08.01.01.02.</t>
  </si>
  <si>
    <t>06</t>
  </si>
  <si>
    <t>Individualių nuotekų valymo įrenginių įrengimo arba prijungimo prie magistralinių nuotekų tinklų dalinis finansavimas</t>
  </si>
  <si>
    <t>05.02.01.01.</t>
  </si>
  <si>
    <t>Tvarkyti rajono teritorijoje susidarančias atliekas</t>
  </si>
  <si>
    <t>Atliekų tvarkymas</t>
  </si>
  <si>
    <t>05.01.01.01.</t>
  </si>
  <si>
    <t>2, 8, 56</t>
  </si>
  <si>
    <t>Iš viso uždaviniui:</t>
  </si>
  <si>
    <t>Sudaryti palankias sąlygas rajono gyventojams senų daugiabučių namų remontui</t>
  </si>
  <si>
    <t>Daugiabučių namų remonto išlaidų dengimas</t>
  </si>
  <si>
    <t>06.01.01.01.</t>
  </si>
  <si>
    <t xml:space="preserve"> 2</t>
  </si>
  <si>
    <t>Iš viso tikslui:</t>
  </si>
  <si>
    <t>Užtikrinti patogų susisiekimą rajone esančiais keliais</t>
  </si>
  <si>
    <t>Prižiūrėti esamas ir tiesti naujas rajono gatves ir kelius</t>
  </si>
  <si>
    <r>
      <t>Rajono kelių ir gatvių remontas ir priežiūra</t>
    </r>
    <r>
      <rPr>
        <sz val="8"/>
        <rFont val="Times New Roman"/>
        <family val="1"/>
        <charset val="186"/>
      </rPr>
      <t xml:space="preserve"> </t>
    </r>
  </si>
  <si>
    <t>04.05.01.02.</t>
  </si>
  <si>
    <t>Rajono gatvių apšvietimo užtikrinimas</t>
  </si>
  <si>
    <t>06.04.01.01.</t>
  </si>
  <si>
    <t xml:space="preserve">B </t>
  </si>
  <si>
    <t>Infrastruktūros objektų plėtra</t>
  </si>
  <si>
    <t>06.02.01.01.</t>
  </si>
  <si>
    <t>Kupiškio seniūnijos Svidenių kaimo vietinės reikšmės kelio Nr. 1v3 Svideniai–Drūlėnai kapitalinis remontas</t>
  </si>
  <si>
    <t>04,.05.01.02.</t>
  </si>
  <si>
    <t>Kupiškio seniūnijos Svidenių kaimo vietinės reikšmės kelio Nr. 1v119 Vizgiūnai–Svideniai kapitalinis remontas</t>
  </si>
  <si>
    <t>Kupiškio miesto S. Nėries gatvės rekonstrukcija</t>
  </si>
  <si>
    <t>07</t>
  </si>
  <si>
    <t>Kupiškio seniūnijos Svidenių kaimo vietinės reikšmės kelio Nr. 1v22 privažiavimo prie Svidenių nuo kelio Nr. 2407 Kupiškis–Miliūnai–Gudgalys kapitalinis remontas</t>
  </si>
  <si>
    <t>08</t>
  </si>
  <si>
    <t>Kupiškio seniūnijos Svidenių kaimo vietinės reikšmės kelio Nr. 1v103 Paketurių k. (Bokšto g.)–Svideniai kapitalinis remontas</t>
  </si>
  <si>
    <t>09</t>
  </si>
  <si>
    <t>Kupiškio miesto ir rajono gatvių apšvietimo tinklų rekonstrukcija</t>
  </si>
  <si>
    <t>10</t>
  </si>
  <si>
    <t>Kupiškio miesto Maironio gatvės kapitalinis remontas</t>
  </si>
  <si>
    <t>11</t>
  </si>
  <si>
    <t xml:space="preserve">Šimonių seniūnijos vietinės reikšmės kelio Nr. 3v10 Adomynė–Kupiškio ir Rokiškio rajonų riba kapitalinis remontas </t>
  </si>
  <si>
    <t>12</t>
  </si>
  <si>
    <t>Šimonių seniūnijos Adomynės kaimo Šlapių gatvės Nr. 3v29 kapitalinis remontas</t>
  </si>
  <si>
    <t>13</t>
  </si>
  <si>
    <t>Pėsčiųjų ir dviračių tako įrengimas Kupiškio miesto Technikos, Krasnavos ir Panevėžio gatvėse</t>
  </si>
  <si>
    <t>14</t>
  </si>
  <si>
    <t>Kupiškio miesto Ąžuolų gatvės kapitalinis remontas</t>
  </si>
  <si>
    <t>Iš viso programai:</t>
  </si>
  <si>
    <r>
      <t xml:space="preserve">Savivaldybės biudžeto lėšos  bendroms biudžeto reikmėms </t>
    </r>
    <r>
      <rPr>
        <b/>
        <sz val="8"/>
        <rFont val="Times New Roman"/>
        <family val="1"/>
        <charset val="186"/>
      </rPr>
      <t>(B)</t>
    </r>
  </si>
  <si>
    <r>
      <t xml:space="preserve">Valstybinėms (valstybės perduotoms savivaldybėms) funkcijoms atlikti </t>
    </r>
    <r>
      <rPr>
        <b/>
        <sz val="8"/>
        <rFont val="Times New Roman"/>
        <family val="1"/>
        <charset val="186"/>
      </rPr>
      <t>(D)</t>
    </r>
  </si>
  <si>
    <r>
      <t xml:space="preserve">Mokinio krepšelio lėšos </t>
    </r>
    <r>
      <rPr>
        <b/>
        <sz val="8"/>
        <rFont val="Times New Roman"/>
        <family val="1"/>
        <charset val="186"/>
      </rPr>
      <t>(K)</t>
    </r>
  </si>
  <si>
    <r>
      <t xml:space="preserve">Paskolos lėšos </t>
    </r>
    <r>
      <rPr>
        <b/>
        <sz val="8"/>
        <rFont val="Times New Roman"/>
        <family val="1"/>
      </rPr>
      <t>(P)</t>
    </r>
  </si>
  <si>
    <r>
      <t xml:space="preserve">ES struktūrinių fondų ir bendrojo finansavimo lėšos </t>
    </r>
    <r>
      <rPr>
        <b/>
        <sz val="8"/>
        <rFont val="Times New Roman"/>
        <family val="1"/>
      </rPr>
      <t>(ES)</t>
    </r>
  </si>
  <si>
    <r>
      <t xml:space="preserve">Biudžetinių įstaigų pajamų įmokų lėšos </t>
    </r>
    <r>
      <rPr>
        <b/>
        <sz val="8"/>
        <rFont val="Times New Roman"/>
        <family val="1"/>
        <charset val="186"/>
      </rPr>
      <t>(S)</t>
    </r>
  </si>
  <si>
    <r>
      <t xml:space="preserve">Tikslinės paskirties lėšos </t>
    </r>
    <r>
      <rPr>
        <b/>
        <sz val="8"/>
        <rFont val="Times New Roman"/>
        <family val="1"/>
      </rPr>
      <t>(U)</t>
    </r>
  </si>
  <si>
    <r>
      <t xml:space="preserve">Valstybės investicijų programoje numatytiems projektams finansuoti </t>
    </r>
    <r>
      <rPr>
        <b/>
        <sz val="8"/>
        <rFont val="Times New Roman"/>
        <family val="1"/>
        <charset val="186"/>
      </rPr>
      <t>(I)</t>
    </r>
  </si>
  <si>
    <r>
      <t xml:space="preserve">Valstybės biudžeto lėšos, skirtos projektų bendrajam finansavimui </t>
    </r>
    <r>
      <rPr>
        <b/>
        <sz val="8"/>
        <rFont val="Times New Roman"/>
        <family val="1"/>
        <charset val="186"/>
      </rPr>
      <t>(VB)</t>
    </r>
  </si>
  <si>
    <r>
      <t xml:space="preserve">Specialiųjų programų lėšos </t>
    </r>
    <r>
      <rPr>
        <b/>
        <sz val="8"/>
        <rFont val="Times New Roman"/>
        <family val="1"/>
      </rPr>
      <t>(R)</t>
    </r>
  </si>
  <si>
    <t>Iš viso: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</si>
</sst>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2" x14ac:knownFonts="1">
    <font>
      <sz val="10"/>
      <name val="Arial"/>
    </font>
    <font>
      <i/>
      <sz val="9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8"/>
      <name val="Times New Roman"/>
      <family val="1"/>
      <charset val="186"/>
    </font>
    <font>
      <sz val="8"/>
      <color indexed="8"/>
      <name val="Times New Roman"/>
      <family val="1"/>
      <charset val="186"/>
    </font>
    <font>
      <sz val="10"/>
      <name val="Arial"/>
      <family val="2"/>
      <charset val="186"/>
    </font>
    <font>
      <sz val="8"/>
      <name val="Times New Roman"/>
      <family val="1"/>
      <charset val="186"/>
    </font>
    <font>
      <b/>
      <i/>
      <sz val="8"/>
      <name val="Times New Roman"/>
      <family val="1"/>
      <charset val="186"/>
    </font>
    <font>
      <sz val="8"/>
      <name val="Arial"/>
      <family val="2"/>
      <charset val="186"/>
    </font>
  </fonts>
  <fills count="12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FFCC"/>
        <bgColor indexed="64"/>
      </patternFill>
    </fill>
  </fills>
  <borders count="5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248">
    <xf numFmtId="0" fontId="0" fillId="0" borderId="0" xfId="0"/>
    <xf numFmtId="0" fontId="3" fillId="0" borderId="0" xfId="0" applyFont="1" applyAlignment="1">
      <alignment horizontal="right" wrapText="1"/>
    </xf>
    <xf numFmtId="49" fontId="5" fillId="2" borderId="1" xfId="0" applyNumberFormat="1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/>
    </xf>
    <xf numFmtId="49" fontId="5" fillId="3" borderId="3" xfId="0" applyNumberFormat="1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164" fontId="4" fillId="0" borderId="5" xfId="0" applyNumberFormat="1" applyFont="1" applyBorder="1" applyAlignment="1">
      <alignment horizontal="center" vertical="center"/>
    </xf>
    <xf numFmtId="164" fontId="4" fillId="0" borderId="6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164" fontId="4" fillId="0" borderId="8" xfId="0" applyNumberFormat="1" applyFont="1" applyBorder="1" applyAlignment="1">
      <alignment horizontal="center" vertical="center"/>
    </xf>
    <xf numFmtId="164" fontId="4" fillId="0" borderId="9" xfId="0" applyNumberFormat="1" applyFont="1" applyBorder="1" applyAlignment="1">
      <alignment horizontal="center" vertical="center"/>
    </xf>
    <xf numFmtId="164" fontId="4" fillId="0" borderId="10" xfId="0" applyNumberFormat="1" applyFont="1" applyBorder="1" applyAlignment="1">
      <alignment horizontal="center" vertical="center"/>
    </xf>
    <xf numFmtId="0" fontId="5" fillId="4" borderId="11" xfId="0" applyFont="1" applyFill="1" applyBorder="1" applyAlignment="1">
      <alignment horizontal="center" vertical="center" wrapText="1"/>
    </xf>
    <xf numFmtId="164" fontId="6" fillId="4" borderId="12" xfId="0" applyNumberFormat="1" applyFont="1" applyFill="1" applyBorder="1" applyAlignment="1">
      <alignment horizontal="center" vertical="center"/>
    </xf>
    <xf numFmtId="164" fontId="6" fillId="4" borderId="10" xfId="0" applyNumberFormat="1" applyFont="1" applyFill="1" applyBorder="1" applyAlignment="1">
      <alignment horizontal="center" vertical="center"/>
    </xf>
    <xf numFmtId="164" fontId="6" fillId="4" borderId="13" xfId="0" applyNumberFormat="1" applyFont="1" applyFill="1" applyBorder="1" applyAlignment="1">
      <alignment horizontal="center" vertical="center"/>
    </xf>
    <xf numFmtId="164" fontId="4" fillId="0" borderId="14" xfId="0" applyNumberFormat="1" applyFont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 wrapText="1"/>
    </xf>
    <xf numFmtId="164" fontId="6" fillId="4" borderId="14" xfId="0" applyNumberFormat="1" applyFont="1" applyFill="1" applyBorder="1" applyAlignment="1">
      <alignment horizontal="center" vertical="center"/>
    </xf>
    <xf numFmtId="164" fontId="6" fillId="4" borderId="9" xfId="0" applyNumberFormat="1" applyFont="1" applyFill="1" applyBorder="1" applyAlignment="1">
      <alignment horizontal="center" vertical="center"/>
    </xf>
    <xf numFmtId="165" fontId="7" fillId="0" borderId="15" xfId="0" applyNumberFormat="1" applyFont="1" applyBorder="1" applyAlignment="1">
      <alignment horizontal="center" wrapText="1"/>
    </xf>
    <xf numFmtId="165" fontId="7" fillId="9" borderId="15" xfId="0" applyNumberFormat="1" applyFont="1" applyFill="1" applyBorder="1" applyAlignment="1">
      <alignment horizontal="center" wrapText="1"/>
    </xf>
    <xf numFmtId="164" fontId="4" fillId="0" borderId="16" xfId="0" applyNumberFormat="1" applyFont="1" applyBorder="1" applyAlignment="1">
      <alignment horizontal="center" vertical="center"/>
    </xf>
    <xf numFmtId="164" fontId="4" fillId="0" borderId="17" xfId="0" applyNumberFormat="1" applyFont="1" applyBorder="1" applyAlignment="1">
      <alignment horizontal="center" vertical="center"/>
    </xf>
    <xf numFmtId="164" fontId="4" fillId="0" borderId="18" xfId="0" applyNumberFormat="1" applyFont="1" applyBorder="1" applyAlignment="1">
      <alignment horizontal="center" vertical="center"/>
    </xf>
    <xf numFmtId="0" fontId="5" fillId="4" borderId="19" xfId="0" applyFont="1" applyFill="1" applyBorder="1" applyAlignment="1">
      <alignment horizontal="center" vertical="center" wrapText="1"/>
    </xf>
    <xf numFmtId="164" fontId="6" fillId="4" borderId="16" xfId="0" applyNumberFormat="1" applyFont="1" applyFill="1" applyBorder="1" applyAlignment="1">
      <alignment horizontal="center" vertical="center"/>
    </xf>
    <xf numFmtId="164" fontId="6" fillId="4" borderId="17" xfId="0" applyNumberFormat="1" applyFont="1" applyFill="1" applyBorder="1" applyAlignment="1">
      <alignment horizontal="center" vertical="center"/>
    </xf>
    <xf numFmtId="164" fontId="6" fillId="4" borderId="18" xfId="0" applyNumberFormat="1" applyFont="1" applyFill="1" applyBorder="1" applyAlignment="1">
      <alignment horizontal="center" vertical="center"/>
    </xf>
    <xf numFmtId="0" fontId="9" fillId="9" borderId="20" xfId="0" applyFont="1" applyFill="1" applyBorder="1" applyAlignment="1">
      <alignment horizontal="center" vertical="center" wrapText="1"/>
    </xf>
    <xf numFmtId="164" fontId="9" fillId="9" borderId="10" xfId="0" applyNumberFormat="1" applyFont="1" applyFill="1" applyBorder="1" applyAlignment="1">
      <alignment horizontal="center" vertical="center"/>
    </xf>
    <xf numFmtId="0" fontId="9" fillId="9" borderId="19" xfId="0" applyFont="1" applyFill="1" applyBorder="1" applyAlignment="1">
      <alignment horizontal="center" vertical="center" wrapText="1"/>
    </xf>
    <xf numFmtId="164" fontId="9" fillId="9" borderId="18" xfId="0" applyNumberFormat="1" applyFont="1" applyFill="1" applyBorder="1" applyAlignment="1">
      <alignment horizontal="center" vertical="center"/>
    </xf>
    <xf numFmtId="0" fontId="5" fillId="4" borderId="21" xfId="0" applyFont="1" applyFill="1" applyBorder="1" applyAlignment="1">
      <alignment horizontal="center" vertical="center" wrapText="1"/>
    </xf>
    <xf numFmtId="164" fontId="6" fillId="4" borderId="22" xfId="0" applyNumberFormat="1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164" fontId="10" fillId="3" borderId="1" xfId="0" applyNumberFormat="1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164" fontId="4" fillId="0" borderId="24" xfId="0" applyNumberFormat="1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164" fontId="4" fillId="0" borderId="12" xfId="0" applyNumberFormat="1" applyFont="1" applyBorder="1" applyAlignment="1">
      <alignment horizontal="center" vertical="center"/>
    </xf>
    <xf numFmtId="164" fontId="4" fillId="0" borderId="13" xfId="0" applyNumberFormat="1" applyFont="1" applyBorder="1" applyAlignment="1">
      <alignment horizontal="center" vertical="center"/>
    </xf>
    <xf numFmtId="164" fontId="10" fillId="3" borderId="25" xfId="0" applyNumberFormat="1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/>
    </xf>
    <xf numFmtId="49" fontId="6" fillId="3" borderId="25" xfId="0" applyNumberFormat="1" applyFont="1" applyFill="1" applyBorder="1" applyAlignment="1">
      <alignment horizontal="center" vertical="center"/>
    </xf>
    <xf numFmtId="0" fontId="9" fillId="9" borderId="26" xfId="0" applyFont="1" applyFill="1" applyBorder="1" applyAlignment="1">
      <alignment horizontal="center" vertical="center" wrapText="1"/>
    </xf>
    <xf numFmtId="164" fontId="9" fillId="9" borderId="5" xfId="0" applyNumberFormat="1" applyFont="1" applyFill="1" applyBorder="1" applyAlignment="1">
      <alignment horizontal="center" vertical="center"/>
    </xf>
    <xf numFmtId="164" fontId="9" fillId="9" borderId="27" xfId="0" applyNumberFormat="1" applyFont="1" applyFill="1" applyBorder="1" applyAlignment="1">
      <alignment horizontal="center" vertical="center"/>
    </xf>
    <xf numFmtId="164" fontId="6" fillId="4" borderId="28" xfId="0" applyNumberFormat="1" applyFont="1" applyFill="1" applyBorder="1" applyAlignment="1">
      <alignment horizontal="center" vertical="center"/>
    </xf>
    <xf numFmtId="164" fontId="10" fillId="3" borderId="3" xfId="0" applyNumberFormat="1" applyFont="1" applyFill="1" applyBorder="1" applyAlignment="1">
      <alignment horizontal="center" vertical="center"/>
    </xf>
    <xf numFmtId="164" fontId="6" fillId="2" borderId="29" xfId="0" applyNumberFormat="1" applyFont="1" applyFill="1" applyBorder="1" applyAlignment="1">
      <alignment horizontal="center" vertical="center"/>
    </xf>
    <xf numFmtId="164" fontId="6" fillId="2" borderId="27" xfId="0" applyNumberFormat="1" applyFont="1" applyFill="1" applyBorder="1" applyAlignment="1">
      <alignment horizontal="center" vertical="center"/>
    </xf>
    <xf numFmtId="49" fontId="5" fillId="2" borderId="2" xfId="0" applyNumberFormat="1" applyFont="1" applyFill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/>
    </xf>
    <xf numFmtId="165" fontId="9" fillId="0" borderId="15" xfId="0" applyNumberFormat="1" applyFont="1" applyBorder="1" applyAlignment="1">
      <alignment horizontal="center" wrapText="1"/>
    </xf>
    <xf numFmtId="0" fontId="4" fillId="0" borderId="20" xfId="0" applyFont="1" applyBorder="1" applyAlignment="1">
      <alignment horizontal="center" vertical="center"/>
    </xf>
    <xf numFmtId="164" fontId="4" fillId="0" borderId="30" xfId="0" applyNumberFormat="1" applyFont="1" applyBorder="1" applyAlignment="1">
      <alignment horizontal="center" vertical="center"/>
    </xf>
    <xf numFmtId="164" fontId="4" fillId="0" borderId="31" xfId="0" applyNumberFormat="1" applyFont="1" applyBorder="1" applyAlignment="1">
      <alignment horizontal="center" vertical="center"/>
    </xf>
    <xf numFmtId="164" fontId="4" fillId="9" borderId="14" xfId="0" applyNumberFormat="1" applyFont="1" applyFill="1" applyBorder="1" applyAlignment="1">
      <alignment horizontal="center" vertical="center"/>
    </xf>
    <xf numFmtId="164" fontId="4" fillId="9" borderId="10" xfId="0" applyNumberFormat="1" applyFont="1" applyFill="1" applyBorder="1" applyAlignment="1">
      <alignment horizontal="center" vertical="center"/>
    </xf>
    <xf numFmtId="164" fontId="6" fillId="4" borderId="31" xfId="0" applyNumberFormat="1" applyFont="1" applyFill="1" applyBorder="1" applyAlignment="1">
      <alignment horizontal="center" vertical="center"/>
    </xf>
    <xf numFmtId="0" fontId="5" fillId="4" borderId="32" xfId="0" applyFont="1" applyFill="1" applyBorder="1" applyAlignment="1">
      <alignment horizontal="center" vertical="center" wrapText="1"/>
    </xf>
    <xf numFmtId="0" fontId="5" fillId="4" borderId="33" xfId="0" applyFont="1" applyFill="1" applyBorder="1" applyAlignment="1">
      <alignment horizontal="center" vertical="center" wrapText="1"/>
    </xf>
    <xf numFmtId="164" fontId="6" fillId="4" borderId="8" xfId="0" applyNumberFormat="1" applyFont="1" applyFill="1" applyBorder="1" applyAlignment="1">
      <alignment horizontal="center" vertical="center"/>
    </xf>
    <xf numFmtId="164" fontId="9" fillId="9" borderId="14" xfId="0" applyNumberFormat="1" applyFont="1" applyFill="1" applyBorder="1" applyAlignment="1">
      <alignment horizontal="center" vertical="center"/>
    </xf>
    <xf numFmtId="164" fontId="9" fillId="9" borderId="13" xfId="0" applyNumberFormat="1" applyFont="1" applyFill="1" applyBorder="1" applyAlignment="1">
      <alignment horizontal="center" vertical="center"/>
    </xf>
    <xf numFmtId="164" fontId="9" fillId="9" borderId="31" xfId="0" applyNumberFormat="1" applyFont="1" applyFill="1" applyBorder="1" applyAlignment="1">
      <alignment horizontal="center" vertical="center"/>
    </xf>
    <xf numFmtId="0" fontId="9" fillId="9" borderId="21" xfId="0" applyFont="1" applyFill="1" applyBorder="1" applyAlignment="1">
      <alignment horizontal="center" vertical="center" wrapText="1"/>
    </xf>
    <xf numFmtId="164" fontId="4" fillId="9" borderId="31" xfId="0" applyNumberFormat="1" applyFont="1" applyFill="1" applyBorder="1" applyAlignment="1">
      <alignment horizontal="center" vertical="center"/>
    </xf>
    <xf numFmtId="164" fontId="6" fillId="4" borderId="34" xfId="0" applyNumberFormat="1" applyFont="1" applyFill="1" applyBorder="1" applyAlignment="1">
      <alignment horizontal="center" vertical="center"/>
    </xf>
    <xf numFmtId="0" fontId="9" fillId="9" borderId="7" xfId="0" applyFont="1" applyFill="1" applyBorder="1" applyAlignment="1">
      <alignment horizontal="center" vertical="center" wrapText="1"/>
    </xf>
    <xf numFmtId="164" fontId="4" fillId="9" borderId="13" xfId="0" applyNumberFormat="1" applyFont="1" applyFill="1" applyBorder="1" applyAlignment="1">
      <alignment horizontal="center" vertical="center"/>
    </xf>
    <xf numFmtId="0" fontId="5" fillId="4" borderId="35" xfId="0" applyFont="1" applyFill="1" applyBorder="1" applyAlignment="1">
      <alignment horizontal="center" vertical="center" wrapText="1"/>
    </xf>
    <xf numFmtId="164" fontId="9" fillId="9" borderId="36" xfId="0" applyNumberFormat="1" applyFont="1" applyFill="1" applyBorder="1" applyAlignment="1">
      <alignment horizontal="center" vertical="center"/>
    </xf>
    <xf numFmtId="164" fontId="6" fillId="4" borderId="36" xfId="0" applyNumberFormat="1" applyFont="1" applyFill="1" applyBorder="1" applyAlignment="1">
      <alignment horizontal="center" vertical="center"/>
    </xf>
    <xf numFmtId="164" fontId="6" fillId="4" borderId="32" xfId="0" applyNumberFormat="1" applyFont="1" applyFill="1" applyBorder="1" applyAlignment="1">
      <alignment horizontal="center" vertical="center"/>
    </xf>
    <xf numFmtId="164" fontId="9" fillId="9" borderId="37" xfId="0" applyNumberFormat="1" applyFont="1" applyFill="1" applyBorder="1" applyAlignment="1">
      <alignment horizontal="center" vertical="center"/>
    </xf>
    <xf numFmtId="49" fontId="5" fillId="3" borderId="38" xfId="0" applyNumberFormat="1" applyFont="1" applyFill="1" applyBorder="1" applyAlignment="1">
      <alignment horizontal="center" vertical="center"/>
    </xf>
    <xf numFmtId="164" fontId="6" fillId="2" borderId="3" xfId="0" applyNumberFormat="1" applyFont="1" applyFill="1" applyBorder="1" applyAlignment="1">
      <alignment horizontal="center" vertical="center"/>
    </xf>
    <xf numFmtId="164" fontId="6" fillId="2" borderId="1" xfId="0" applyNumberFormat="1" applyFont="1" applyFill="1" applyBorder="1" applyAlignment="1">
      <alignment horizontal="center" vertical="center"/>
    </xf>
    <xf numFmtId="164" fontId="6" fillId="6" borderId="25" xfId="0" applyNumberFormat="1" applyFont="1" applyFill="1" applyBorder="1" applyAlignment="1">
      <alignment horizontal="center" vertical="center"/>
    </xf>
    <xf numFmtId="164" fontId="6" fillId="6" borderId="1" xfId="0" applyNumberFormat="1" applyFont="1" applyFill="1" applyBorder="1" applyAlignment="1">
      <alignment horizontal="center" vertical="center"/>
    </xf>
    <xf numFmtId="164" fontId="6" fillId="6" borderId="39" xfId="0" applyNumberFormat="1" applyFont="1" applyFill="1" applyBorder="1" applyAlignment="1">
      <alignment horizontal="center" vertical="center"/>
    </xf>
    <xf numFmtId="164" fontId="6" fillId="9" borderId="24" xfId="0" applyNumberFormat="1" applyFont="1" applyFill="1" applyBorder="1" applyAlignment="1">
      <alignment horizontal="center" vertical="center"/>
    </xf>
    <xf numFmtId="164" fontId="6" fillId="0" borderId="5" xfId="0" applyNumberFormat="1" applyFont="1" applyFill="1" applyBorder="1" applyAlignment="1">
      <alignment horizontal="center" vertical="top"/>
    </xf>
    <xf numFmtId="164" fontId="6" fillId="9" borderId="14" xfId="0" applyNumberFormat="1" applyFont="1" applyFill="1" applyBorder="1" applyAlignment="1">
      <alignment horizontal="center" vertical="top"/>
    </xf>
    <xf numFmtId="164" fontId="6" fillId="0" borderId="10" xfId="0" applyNumberFormat="1" applyFont="1" applyBorder="1" applyAlignment="1">
      <alignment horizontal="center" vertical="top"/>
    </xf>
    <xf numFmtId="164" fontId="6" fillId="9" borderId="40" xfId="0" applyNumberFormat="1" applyFont="1" applyFill="1" applyBorder="1" applyAlignment="1">
      <alignment horizontal="center" vertical="top"/>
    </xf>
    <xf numFmtId="164" fontId="6" fillId="9" borderId="10" xfId="0" applyNumberFormat="1" applyFont="1" applyFill="1" applyBorder="1" applyAlignment="1">
      <alignment horizontal="center" vertical="top"/>
    </xf>
    <xf numFmtId="164" fontId="6" fillId="9" borderId="30" xfId="0" applyNumberFormat="1" applyFont="1" applyFill="1" applyBorder="1" applyAlignment="1">
      <alignment horizontal="center" vertical="top"/>
    </xf>
    <xf numFmtId="164" fontId="6" fillId="0" borderId="31" xfId="0" applyNumberFormat="1" applyFont="1" applyBorder="1" applyAlignment="1">
      <alignment horizontal="center" vertical="top"/>
    </xf>
    <xf numFmtId="164" fontId="6" fillId="6" borderId="3" xfId="0" applyNumberFormat="1" applyFont="1" applyFill="1" applyBorder="1" applyAlignment="1">
      <alignment horizontal="center" vertical="top"/>
    </xf>
    <xf numFmtId="164" fontId="6" fillId="6" borderId="1" xfId="0" applyNumberFormat="1" applyFont="1" applyFill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horizontal="center" wrapText="1"/>
    </xf>
    <xf numFmtId="0" fontId="2" fillId="0" borderId="41" xfId="0" applyFont="1" applyBorder="1" applyAlignment="1">
      <alignment horizontal="right" vertical="top"/>
    </xf>
    <xf numFmtId="0" fontId="4" fillId="0" borderId="29" xfId="0" applyFont="1" applyBorder="1" applyAlignment="1">
      <alignment horizontal="center" vertical="center" textRotation="90" wrapText="1"/>
    </xf>
    <xf numFmtId="0" fontId="4" fillId="0" borderId="30" xfId="0" applyFont="1" applyBorder="1" applyAlignment="1">
      <alignment horizontal="center" vertical="center" textRotation="90" wrapText="1"/>
    </xf>
    <xf numFmtId="0" fontId="4" fillId="0" borderId="25" xfId="0" applyFont="1" applyBorder="1" applyAlignment="1">
      <alignment horizontal="center" vertical="center" textRotation="90" wrapText="1"/>
    </xf>
    <xf numFmtId="0" fontId="4" fillId="0" borderId="55" xfId="0" applyFont="1" applyBorder="1" applyAlignment="1">
      <alignment horizontal="center" vertical="center" textRotation="90" wrapText="1"/>
    </xf>
    <xf numFmtId="0" fontId="4" fillId="0" borderId="15" xfId="0" applyFont="1" applyBorder="1" applyAlignment="1">
      <alignment horizontal="center" vertical="center" textRotation="90" wrapText="1"/>
    </xf>
    <xf numFmtId="0" fontId="4" fillId="0" borderId="49" xfId="0" applyFont="1" applyBorder="1" applyAlignment="1">
      <alignment horizontal="center" vertical="center" textRotation="90" wrapText="1"/>
    </xf>
    <xf numFmtId="0" fontId="4" fillId="0" borderId="51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56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textRotation="90" wrapText="1"/>
    </xf>
    <xf numFmtId="0" fontId="4" fillId="0" borderId="38" xfId="0" applyFont="1" applyBorder="1" applyAlignment="1">
      <alignment horizontal="center" vertical="center" textRotation="90" wrapText="1"/>
    </xf>
    <xf numFmtId="0" fontId="4" fillId="0" borderId="56" xfId="0" applyFont="1" applyBorder="1" applyAlignment="1">
      <alignment horizontal="center" vertical="center" textRotation="90" wrapText="1"/>
    </xf>
    <xf numFmtId="0" fontId="4" fillId="0" borderId="23" xfId="0" applyFont="1" applyBorder="1" applyAlignment="1">
      <alignment horizontal="center" vertical="center" textRotation="90" wrapText="1"/>
    </xf>
    <xf numFmtId="0" fontId="4" fillId="0" borderId="19" xfId="0" applyFont="1" applyBorder="1" applyAlignment="1">
      <alignment horizontal="center" vertical="center" textRotation="90" wrapText="1"/>
    </xf>
    <xf numFmtId="0" fontId="4" fillId="0" borderId="21" xfId="0" applyFont="1" applyBorder="1" applyAlignment="1">
      <alignment horizontal="center" vertical="center" textRotation="90" wrapText="1"/>
    </xf>
    <xf numFmtId="0" fontId="4" fillId="0" borderId="27" xfId="0" applyFont="1" applyBorder="1" applyAlignment="1">
      <alignment horizontal="center" vertical="center" textRotation="90" wrapText="1"/>
    </xf>
    <xf numFmtId="0" fontId="4" fillId="0" borderId="31" xfId="0" applyFont="1" applyBorder="1" applyAlignment="1">
      <alignment horizontal="center" vertical="center" textRotation="90" wrapText="1"/>
    </xf>
    <xf numFmtId="0" fontId="4" fillId="0" borderId="39" xfId="0" applyFont="1" applyBorder="1" applyAlignment="1">
      <alignment horizontal="center" vertical="center" textRotation="90" wrapText="1"/>
    </xf>
    <xf numFmtId="49" fontId="5" fillId="7" borderId="58" xfId="0" applyNumberFormat="1" applyFont="1" applyFill="1" applyBorder="1" applyAlignment="1">
      <alignment horizontal="left" vertical="top" wrapText="1"/>
    </xf>
    <xf numFmtId="49" fontId="5" fillId="7" borderId="45" xfId="0" applyNumberFormat="1" applyFont="1" applyFill="1" applyBorder="1" applyAlignment="1">
      <alignment horizontal="left" vertical="top" wrapText="1"/>
    </xf>
    <xf numFmtId="49" fontId="5" fillId="7" borderId="46" xfId="0" applyNumberFormat="1" applyFont="1" applyFill="1" applyBorder="1" applyAlignment="1">
      <alignment horizontal="left" vertical="top" wrapText="1"/>
    </xf>
    <xf numFmtId="0" fontId="5" fillId="8" borderId="2" xfId="0" applyFont="1" applyFill="1" applyBorder="1" applyAlignment="1">
      <alignment horizontal="left" vertical="top" wrapText="1"/>
    </xf>
    <xf numFmtId="0" fontId="5" fillId="8" borderId="43" xfId="0" applyFont="1" applyFill="1" applyBorder="1" applyAlignment="1">
      <alignment horizontal="left" vertical="top" wrapText="1"/>
    </xf>
    <xf numFmtId="0" fontId="5" fillId="8" borderId="44" xfId="0" applyFont="1" applyFill="1" applyBorder="1" applyAlignment="1">
      <alignment horizontal="left" vertical="top" wrapText="1"/>
    </xf>
    <xf numFmtId="0" fontId="5" fillId="2" borderId="43" xfId="0" applyFont="1" applyFill="1" applyBorder="1" applyAlignment="1">
      <alignment horizontal="left" vertical="top" wrapText="1"/>
    </xf>
    <xf numFmtId="0" fontId="5" fillId="2" borderId="44" xfId="0" applyFont="1" applyFill="1" applyBorder="1" applyAlignment="1">
      <alignment horizontal="left" vertical="top" wrapText="1"/>
    </xf>
    <xf numFmtId="0" fontId="5" fillId="3" borderId="54" xfId="0" applyFont="1" applyFill="1" applyBorder="1" applyAlignment="1">
      <alignment horizontal="left" vertical="top" wrapText="1"/>
    </xf>
    <xf numFmtId="0" fontId="5" fillId="3" borderId="43" xfId="0" applyFont="1" applyFill="1" applyBorder="1" applyAlignment="1">
      <alignment horizontal="left" vertical="top" wrapText="1"/>
    </xf>
    <xf numFmtId="0" fontId="5" fillId="3" borderId="44" xfId="0" applyFont="1" applyFill="1" applyBorder="1" applyAlignment="1">
      <alignment horizontal="left" vertical="top" wrapText="1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3" borderId="24" xfId="0" applyNumberFormat="1" applyFont="1" applyFill="1" applyBorder="1" applyAlignment="1">
      <alignment horizontal="center" vertical="center"/>
    </xf>
    <xf numFmtId="49" fontId="4" fillId="3" borderId="14" xfId="0" applyNumberFormat="1" applyFont="1" applyFill="1" applyBorder="1" applyAlignment="1">
      <alignment horizontal="center" vertical="center"/>
    </xf>
    <xf numFmtId="49" fontId="4" fillId="0" borderId="55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0" fontId="4" fillId="5" borderId="55" xfId="0" applyFont="1" applyFill="1" applyBorder="1" applyAlignment="1">
      <alignment horizontal="left" vertical="top" wrapText="1"/>
    </xf>
    <xf numFmtId="0" fontId="4" fillId="5" borderId="15" xfId="0" applyFont="1" applyFill="1" applyBorder="1" applyAlignment="1">
      <alignment horizontal="left" vertical="top" wrapText="1"/>
    </xf>
    <xf numFmtId="0" fontId="4" fillId="5" borderId="51" xfId="0" applyFont="1" applyFill="1" applyBorder="1" applyAlignment="1">
      <alignment horizontal="center" vertical="top" wrapText="1"/>
    </xf>
    <xf numFmtId="0" fontId="4" fillId="5" borderId="38" xfId="0" applyFont="1" applyFill="1" applyBorder="1" applyAlignment="1">
      <alignment horizontal="center" vertical="top" wrapText="1"/>
    </xf>
    <xf numFmtId="0" fontId="4" fillId="5" borderId="50" xfId="0" applyFont="1" applyFill="1" applyBorder="1" applyAlignment="1">
      <alignment horizontal="center" vertical="top" wrapText="1"/>
    </xf>
    <xf numFmtId="49" fontId="4" fillId="0" borderId="51" xfId="0" applyNumberFormat="1" applyFont="1" applyBorder="1" applyAlignment="1">
      <alignment horizontal="center" vertical="top" wrapText="1"/>
    </xf>
    <xf numFmtId="49" fontId="4" fillId="0" borderId="38" xfId="0" applyNumberFormat="1" applyFont="1" applyBorder="1" applyAlignment="1">
      <alignment horizontal="center" vertical="top" wrapText="1"/>
    </xf>
    <xf numFmtId="49" fontId="4" fillId="0" borderId="50" xfId="0" applyNumberFormat="1" applyFont="1" applyBorder="1" applyAlignment="1">
      <alignment horizontal="center" vertical="top" wrapText="1"/>
    </xf>
    <xf numFmtId="49" fontId="4" fillId="0" borderId="55" xfId="0" applyNumberFormat="1" applyFont="1" applyBorder="1" applyAlignment="1">
      <alignment horizontal="center" vertical="top"/>
    </xf>
    <xf numFmtId="49" fontId="4" fillId="0" borderId="15" xfId="0" applyNumberFormat="1" applyFont="1" applyBorder="1" applyAlignment="1">
      <alignment horizontal="center" vertical="top"/>
    </xf>
    <xf numFmtId="49" fontId="4" fillId="0" borderId="51" xfId="0" applyNumberFormat="1" applyFont="1" applyBorder="1" applyAlignment="1">
      <alignment horizontal="center" vertical="top"/>
    </xf>
    <xf numFmtId="49" fontId="4" fillId="0" borderId="57" xfId="0" applyNumberFormat="1" applyFont="1" applyBorder="1" applyAlignment="1">
      <alignment horizontal="center" vertical="top"/>
    </xf>
    <xf numFmtId="49" fontId="4" fillId="0" borderId="50" xfId="0" applyNumberFormat="1" applyFont="1" applyBorder="1" applyAlignment="1">
      <alignment horizontal="center" vertical="top"/>
    </xf>
    <xf numFmtId="0" fontId="4" fillId="5" borderId="49" xfId="0" applyFont="1" applyFill="1" applyBorder="1" applyAlignment="1">
      <alignment horizontal="center" vertical="top" wrapText="1"/>
    </xf>
    <xf numFmtId="49" fontId="4" fillId="0" borderId="49" xfId="0" applyNumberFormat="1" applyFont="1" applyBorder="1" applyAlignment="1">
      <alignment horizontal="center" vertical="top" wrapText="1"/>
    </xf>
    <xf numFmtId="49" fontId="4" fillId="0" borderId="49" xfId="0" applyNumberFormat="1" applyFont="1" applyBorder="1" applyAlignment="1">
      <alignment horizontal="center" vertical="top"/>
    </xf>
    <xf numFmtId="49" fontId="4" fillId="2" borderId="10" xfId="0" applyNumberFormat="1" applyFont="1" applyFill="1" applyBorder="1" applyAlignment="1">
      <alignment horizontal="center" vertical="center"/>
    </xf>
    <xf numFmtId="49" fontId="4" fillId="0" borderId="38" xfId="0" applyNumberFormat="1" applyFont="1" applyBorder="1" applyAlignment="1">
      <alignment horizontal="center" vertical="top"/>
    </xf>
    <xf numFmtId="0" fontId="8" fillId="0" borderId="10" xfId="0" applyFont="1" applyBorder="1"/>
    <xf numFmtId="49" fontId="4" fillId="3" borderId="16" xfId="0" applyNumberFormat="1" applyFont="1" applyFill="1" applyBorder="1" applyAlignment="1">
      <alignment horizontal="center" vertical="center"/>
    </xf>
    <xf numFmtId="0" fontId="8" fillId="0" borderId="16" xfId="0" applyFont="1" applyBorder="1"/>
    <xf numFmtId="49" fontId="4" fillId="0" borderId="49" xfId="0" applyNumberFormat="1" applyFont="1" applyBorder="1" applyAlignment="1">
      <alignment horizontal="center" vertical="center"/>
    </xf>
    <xf numFmtId="0" fontId="8" fillId="0" borderId="49" xfId="0" applyFont="1" applyBorder="1"/>
    <xf numFmtId="0" fontId="4" fillId="5" borderId="49" xfId="0" applyFont="1" applyFill="1" applyBorder="1" applyAlignment="1">
      <alignment horizontal="left" vertical="top" wrapText="1"/>
    </xf>
    <xf numFmtId="0" fontId="8" fillId="5" borderId="49" xfId="0" applyFont="1" applyFill="1" applyBorder="1"/>
    <xf numFmtId="49" fontId="9" fillId="10" borderId="18" xfId="0" applyNumberFormat="1" applyFont="1" applyFill="1" applyBorder="1" applyAlignment="1">
      <alignment horizontal="center" vertical="center"/>
    </xf>
    <xf numFmtId="49" fontId="9" fillId="10" borderId="31" xfId="0" applyNumberFormat="1" applyFont="1" applyFill="1" applyBorder="1" applyAlignment="1">
      <alignment horizontal="center" vertical="center"/>
    </xf>
    <xf numFmtId="49" fontId="9" fillId="11" borderId="16" xfId="0" applyNumberFormat="1" applyFont="1" applyFill="1" applyBorder="1" applyAlignment="1">
      <alignment horizontal="center" vertical="center"/>
    </xf>
    <xf numFmtId="49" fontId="9" fillId="11" borderId="30" xfId="0" applyNumberFormat="1" applyFont="1" applyFill="1" applyBorder="1" applyAlignment="1">
      <alignment horizontal="center" vertical="center"/>
    </xf>
    <xf numFmtId="49" fontId="9" fillId="0" borderId="49" xfId="0" applyNumberFormat="1" applyFont="1" applyBorder="1" applyAlignment="1">
      <alignment horizontal="center" vertical="center"/>
    </xf>
    <xf numFmtId="49" fontId="9" fillId="0" borderId="38" xfId="0" applyNumberFormat="1" applyFont="1" applyBorder="1" applyAlignment="1">
      <alignment horizontal="center" vertical="center"/>
    </xf>
    <xf numFmtId="0" fontId="9" fillId="5" borderId="49" xfId="0" applyFont="1" applyFill="1" applyBorder="1" applyAlignment="1">
      <alignment horizontal="left" vertical="top" wrapText="1"/>
    </xf>
    <xf numFmtId="0" fontId="9" fillId="5" borderId="38" xfId="0" applyFont="1" applyFill="1" applyBorder="1" applyAlignment="1">
      <alignment horizontal="left" vertical="top" wrapText="1"/>
    </xf>
    <xf numFmtId="0" fontId="9" fillId="5" borderId="56" xfId="0" applyFont="1" applyFill="1" applyBorder="1" applyAlignment="1">
      <alignment horizontal="left" vertical="top" wrapText="1"/>
    </xf>
    <xf numFmtId="49" fontId="5" fillId="3" borderId="54" xfId="0" applyNumberFormat="1" applyFont="1" applyFill="1" applyBorder="1" applyAlignment="1">
      <alignment horizontal="right" vertical="top"/>
    </xf>
    <xf numFmtId="49" fontId="5" fillId="3" borderId="43" xfId="0" applyNumberFormat="1" applyFont="1" applyFill="1" applyBorder="1" applyAlignment="1">
      <alignment horizontal="right" vertical="top"/>
    </xf>
    <xf numFmtId="49" fontId="5" fillId="3" borderId="44" xfId="0" applyNumberFormat="1" applyFont="1" applyFill="1" applyBorder="1" applyAlignment="1">
      <alignment horizontal="right" vertical="top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13" xfId="0" applyNumberFormat="1" applyFont="1" applyFill="1" applyBorder="1" applyAlignment="1">
      <alignment horizontal="center" vertical="center"/>
    </xf>
    <xf numFmtId="49" fontId="4" fillId="3" borderId="12" xfId="0" applyNumberFormat="1" applyFont="1" applyFill="1" applyBorder="1" applyAlignment="1">
      <alignment horizontal="center" vertical="center"/>
    </xf>
    <xf numFmtId="0" fontId="8" fillId="0" borderId="14" xfId="0" applyFont="1" applyBorder="1"/>
    <xf numFmtId="49" fontId="4" fillId="0" borderId="50" xfId="0" applyNumberFormat="1" applyFont="1" applyBorder="1" applyAlignment="1">
      <alignment horizontal="center" vertical="center"/>
    </xf>
    <xf numFmtId="0" fontId="8" fillId="0" borderId="15" xfId="0" applyFont="1" applyBorder="1"/>
    <xf numFmtId="0" fontId="4" fillId="5" borderId="50" xfId="0" applyFont="1" applyFill="1" applyBorder="1" applyAlignment="1">
      <alignment horizontal="left" vertical="top" wrapText="1"/>
    </xf>
    <xf numFmtId="0" fontId="8" fillId="5" borderId="15" xfId="0" applyFont="1" applyFill="1" applyBorder="1"/>
    <xf numFmtId="0" fontId="11" fillId="0" borderId="15" xfId="0" applyFont="1" applyBorder="1" applyAlignment="1">
      <alignment horizontal="center"/>
    </xf>
    <xf numFmtId="0" fontId="4" fillId="0" borderId="50" xfId="0" applyFont="1" applyBorder="1" applyAlignment="1">
      <alignment horizontal="center" wrapText="1"/>
    </xf>
    <xf numFmtId="49" fontId="6" fillId="11" borderId="54" xfId="0" applyNumberFormat="1" applyFont="1" applyFill="1" applyBorder="1" applyAlignment="1">
      <alignment horizontal="left" vertical="center"/>
    </xf>
    <xf numFmtId="49" fontId="6" fillId="11" borderId="43" xfId="0" applyNumberFormat="1" applyFont="1" applyFill="1" applyBorder="1" applyAlignment="1">
      <alignment horizontal="left" vertical="center"/>
    </xf>
    <xf numFmtId="49" fontId="6" fillId="11" borderId="44" xfId="0" applyNumberFormat="1" applyFont="1" applyFill="1" applyBorder="1" applyAlignment="1">
      <alignment horizontal="left" vertical="center"/>
    </xf>
    <xf numFmtId="49" fontId="4" fillId="2" borderId="27" xfId="0" applyNumberFormat="1" applyFont="1" applyFill="1" applyBorder="1" applyAlignment="1">
      <alignment horizontal="center" vertical="center"/>
    </xf>
    <xf numFmtId="49" fontId="4" fillId="2" borderId="39" xfId="0" applyNumberFormat="1" applyFont="1" applyFill="1" applyBorder="1" applyAlignment="1">
      <alignment horizontal="center" vertical="center"/>
    </xf>
    <xf numFmtId="49" fontId="4" fillId="3" borderId="29" xfId="0" applyNumberFormat="1" applyFont="1" applyFill="1" applyBorder="1" applyAlignment="1">
      <alignment horizontal="center" vertical="center"/>
    </xf>
    <xf numFmtId="49" fontId="4" fillId="3" borderId="25" xfId="0" applyNumberFormat="1" applyFont="1" applyFill="1" applyBorder="1" applyAlignment="1">
      <alignment horizontal="center" vertical="center"/>
    </xf>
    <xf numFmtId="49" fontId="4" fillId="0" borderId="51" xfId="0" applyNumberFormat="1" applyFont="1" applyBorder="1" applyAlignment="1">
      <alignment horizontal="center" vertical="center"/>
    </xf>
    <xf numFmtId="49" fontId="4" fillId="0" borderId="38" xfId="0" applyNumberFormat="1" applyFont="1" applyBorder="1" applyAlignment="1">
      <alignment horizontal="center" vertical="center"/>
    </xf>
    <xf numFmtId="0" fontId="4" fillId="5" borderId="51" xfId="0" applyFont="1" applyFill="1" applyBorder="1" applyAlignment="1">
      <alignment horizontal="left" vertical="top" wrapText="1"/>
    </xf>
    <xf numFmtId="0" fontId="4" fillId="5" borderId="38" xfId="0" applyFont="1" applyFill="1" applyBorder="1" applyAlignment="1">
      <alignment horizontal="left" vertical="top" wrapText="1"/>
    </xf>
    <xf numFmtId="49" fontId="5" fillId="2" borderId="45" xfId="0" applyNumberFormat="1" applyFont="1" applyFill="1" applyBorder="1" applyAlignment="1">
      <alignment horizontal="right" vertical="top"/>
    </xf>
    <xf numFmtId="0" fontId="5" fillId="2" borderId="2" xfId="0" applyFont="1" applyFill="1" applyBorder="1" applyAlignment="1">
      <alignment horizontal="left" vertical="top" wrapText="1"/>
    </xf>
    <xf numFmtId="49" fontId="9" fillId="2" borderId="27" xfId="0" applyNumberFormat="1" applyFont="1" applyFill="1" applyBorder="1" applyAlignment="1">
      <alignment horizontal="center" vertical="center"/>
    </xf>
    <xf numFmtId="49" fontId="9" fillId="2" borderId="13" xfId="0" applyNumberFormat="1" applyFont="1" applyFill="1" applyBorder="1" applyAlignment="1">
      <alignment horizontal="center" vertical="center"/>
    </xf>
    <xf numFmtId="49" fontId="9" fillId="3" borderId="29" xfId="0" applyNumberFormat="1" applyFont="1" applyFill="1" applyBorder="1" applyAlignment="1">
      <alignment horizontal="center" vertical="center"/>
    </xf>
    <xf numFmtId="49" fontId="9" fillId="3" borderId="12" xfId="0" applyNumberFormat="1" applyFont="1" applyFill="1" applyBorder="1" applyAlignment="1">
      <alignment horizontal="center" vertical="center"/>
    </xf>
    <xf numFmtId="49" fontId="9" fillId="0" borderId="51" xfId="0" applyNumberFormat="1" applyFont="1" applyBorder="1" applyAlignment="1">
      <alignment horizontal="center" vertical="center"/>
    </xf>
    <xf numFmtId="49" fontId="9" fillId="0" borderId="50" xfId="0" applyNumberFormat="1" applyFont="1" applyBorder="1" applyAlignment="1">
      <alignment horizontal="center" vertical="center"/>
    </xf>
    <xf numFmtId="49" fontId="9" fillId="3" borderId="53" xfId="0" applyNumberFormat="1" applyFont="1" applyFill="1" applyBorder="1" applyAlignment="1">
      <alignment horizontal="center" vertical="center"/>
    </xf>
    <xf numFmtId="0" fontId="9" fillId="5" borderId="49" xfId="0" applyFont="1" applyFill="1" applyBorder="1" applyAlignment="1">
      <alignment horizontal="center" vertical="top" wrapText="1"/>
    </xf>
    <xf numFmtId="0" fontId="9" fillId="5" borderId="50" xfId="0" applyFont="1" applyFill="1" applyBorder="1" applyAlignment="1">
      <alignment horizontal="center" vertical="top" wrapText="1"/>
    </xf>
    <xf numFmtId="49" fontId="9" fillId="0" borderId="49" xfId="0" applyNumberFormat="1" applyFont="1" applyFill="1" applyBorder="1" applyAlignment="1">
      <alignment horizontal="center" vertical="top"/>
    </xf>
    <xf numFmtId="49" fontId="9" fillId="0" borderId="38" xfId="0" applyNumberFormat="1" applyFont="1" applyFill="1" applyBorder="1" applyAlignment="1">
      <alignment horizontal="center" vertical="top"/>
    </xf>
    <xf numFmtId="0" fontId="9" fillId="0" borderId="49" xfId="0" applyFont="1" applyBorder="1" applyAlignment="1">
      <alignment horizontal="center" vertical="top" wrapText="1"/>
    </xf>
    <xf numFmtId="0" fontId="9" fillId="0" borderId="38" xfId="0" applyFont="1" applyBorder="1" applyAlignment="1">
      <alignment horizontal="center" vertical="top" wrapText="1"/>
    </xf>
    <xf numFmtId="49" fontId="9" fillId="2" borderId="17" xfId="0" applyNumberFormat="1" applyFont="1" applyFill="1" applyBorder="1" applyAlignment="1">
      <alignment horizontal="center" vertical="center"/>
    </xf>
    <xf numFmtId="49" fontId="9" fillId="2" borderId="53" xfId="0" applyNumberFormat="1" applyFont="1" applyFill="1" applyBorder="1" applyAlignment="1">
      <alignment horizontal="center" vertical="center"/>
    </xf>
    <xf numFmtId="0" fontId="7" fillId="0" borderId="49" xfId="0" applyFont="1" applyBorder="1" applyAlignment="1">
      <alignment horizontal="left" vertical="top" wrapText="1"/>
    </xf>
    <xf numFmtId="0" fontId="7" fillId="0" borderId="50" xfId="0" applyFont="1" applyBorder="1" applyAlignment="1">
      <alignment horizontal="left" vertical="top" wrapText="1"/>
    </xf>
    <xf numFmtId="49" fontId="9" fillId="0" borderId="50" xfId="0" applyNumberFormat="1" applyFont="1" applyFill="1" applyBorder="1" applyAlignment="1">
      <alignment horizontal="center" vertical="top"/>
    </xf>
    <xf numFmtId="0" fontId="9" fillId="0" borderId="50" xfId="0" applyFont="1" applyBorder="1" applyAlignment="1">
      <alignment horizontal="center" vertical="top" wrapText="1"/>
    </xf>
    <xf numFmtId="49" fontId="9" fillId="2" borderId="18" xfId="0" applyNumberFormat="1" applyFont="1" applyFill="1" applyBorder="1" applyAlignment="1">
      <alignment horizontal="center" vertical="center" wrapText="1"/>
    </xf>
    <xf numFmtId="49" fontId="9" fillId="2" borderId="13" xfId="0" applyNumberFormat="1" applyFont="1" applyFill="1" applyBorder="1" applyAlignment="1">
      <alignment horizontal="center" vertical="center" wrapText="1"/>
    </xf>
    <xf numFmtId="49" fontId="9" fillId="3" borderId="16" xfId="0" applyNumberFormat="1" applyFont="1" applyFill="1" applyBorder="1" applyAlignment="1">
      <alignment horizontal="center" vertical="center" wrapText="1"/>
    </xf>
    <xf numFmtId="49" fontId="9" fillId="3" borderId="12" xfId="0" applyNumberFormat="1" applyFont="1" applyFill="1" applyBorder="1" applyAlignment="1">
      <alignment horizontal="center" vertical="center" wrapText="1"/>
    </xf>
    <xf numFmtId="49" fontId="9" fillId="0" borderId="49" xfId="0" applyNumberFormat="1" applyFont="1" applyBorder="1" applyAlignment="1">
      <alignment horizontal="center" vertical="center" wrapText="1"/>
    </xf>
    <xf numFmtId="49" fontId="9" fillId="0" borderId="38" xfId="0" applyNumberFormat="1" applyFont="1" applyBorder="1" applyAlignment="1">
      <alignment horizontal="center" vertical="center" wrapText="1"/>
    </xf>
    <xf numFmtId="0" fontId="9" fillId="5" borderId="38" xfId="0" applyFont="1" applyFill="1" applyBorder="1" applyAlignment="1">
      <alignment horizontal="center" vertical="top" wrapText="1"/>
    </xf>
    <xf numFmtId="49" fontId="9" fillId="2" borderId="31" xfId="0" applyNumberFormat="1" applyFont="1" applyFill="1" applyBorder="1" applyAlignment="1">
      <alignment horizontal="center" vertical="center" wrapText="1"/>
    </xf>
    <xf numFmtId="49" fontId="9" fillId="3" borderId="30" xfId="0" applyNumberFormat="1" applyFont="1" applyFill="1" applyBorder="1" applyAlignment="1">
      <alignment horizontal="center" vertical="center" wrapText="1"/>
    </xf>
    <xf numFmtId="49" fontId="9" fillId="0" borderId="51" xfId="0" applyNumberFormat="1" applyFont="1" applyFill="1" applyBorder="1" applyAlignment="1">
      <alignment horizontal="center" vertical="top"/>
    </xf>
    <xf numFmtId="0" fontId="9" fillId="0" borderId="37" xfId="0" applyFont="1" applyBorder="1" applyAlignment="1">
      <alignment horizontal="center" vertical="top" wrapText="1"/>
    </xf>
    <xf numFmtId="0" fontId="9" fillId="0" borderId="52" xfId="0" applyFont="1" applyBorder="1" applyAlignment="1">
      <alignment horizontal="center" vertical="top" wrapText="1"/>
    </xf>
    <xf numFmtId="49" fontId="9" fillId="0" borderId="50" xfId="0" applyNumberFormat="1" applyFont="1" applyBorder="1" applyAlignment="1">
      <alignment horizontal="center" vertical="center" wrapText="1"/>
    </xf>
    <xf numFmtId="0" fontId="9" fillId="0" borderId="49" xfId="0" applyFont="1" applyBorder="1" applyAlignment="1">
      <alignment horizontal="left" vertical="top" wrapText="1"/>
    </xf>
    <xf numFmtId="0" fontId="9" fillId="0" borderId="50" xfId="0" applyFont="1" applyBorder="1" applyAlignment="1">
      <alignment horizontal="left" vertical="top" wrapText="1"/>
    </xf>
    <xf numFmtId="49" fontId="5" fillId="3" borderId="4" xfId="0" applyNumberFormat="1" applyFont="1" applyFill="1" applyBorder="1" applyAlignment="1">
      <alignment horizontal="right" vertical="top"/>
    </xf>
    <xf numFmtId="49" fontId="5" fillId="3" borderId="45" xfId="0" applyNumberFormat="1" applyFont="1" applyFill="1" applyBorder="1" applyAlignment="1">
      <alignment horizontal="right" vertical="top"/>
    </xf>
    <xf numFmtId="49" fontId="5" fillId="3" borderId="46" xfId="0" applyNumberFormat="1" applyFont="1" applyFill="1" applyBorder="1" applyAlignment="1">
      <alignment horizontal="right" vertical="top"/>
    </xf>
    <xf numFmtId="49" fontId="5" fillId="2" borderId="2" xfId="0" applyNumberFormat="1" applyFont="1" applyFill="1" applyBorder="1" applyAlignment="1">
      <alignment horizontal="right" vertical="top"/>
    </xf>
    <xf numFmtId="49" fontId="5" fillId="2" borderId="43" xfId="0" applyNumberFormat="1" applyFont="1" applyFill="1" applyBorder="1" applyAlignment="1">
      <alignment horizontal="right" vertical="top"/>
    </xf>
    <xf numFmtId="49" fontId="5" fillId="2" borderId="44" xfId="0" applyNumberFormat="1" applyFont="1" applyFill="1" applyBorder="1" applyAlignment="1">
      <alignment horizontal="right" vertical="top"/>
    </xf>
    <xf numFmtId="0" fontId="5" fillId="6" borderId="2" xfId="0" applyFont="1" applyFill="1" applyBorder="1" applyAlignment="1">
      <alignment horizontal="right" vertical="top"/>
    </xf>
    <xf numFmtId="0" fontId="5" fillId="6" borderId="43" xfId="0" applyFont="1" applyFill="1" applyBorder="1" applyAlignment="1">
      <alignment horizontal="right" vertical="top"/>
    </xf>
    <xf numFmtId="49" fontId="4" fillId="0" borderId="6" xfId="0" applyNumberFormat="1" applyFont="1" applyFill="1" applyBorder="1" applyAlignment="1">
      <alignment horizontal="left" vertical="top" wrapText="1"/>
    </xf>
    <xf numFmtId="49" fontId="4" fillId="0" borderId="47" xfId="0" applyNumberFormat="1" applyFont="1" applyFill="1" applyBorder="1" applyAlignment="1">
      <alignment horizontal="left" vertical="top" wrapText="1"/>
    </xf>
    <xf numFmtId="49" fontId="4" fillId="0" borderId="48" xfId="0" applyNumberFormat="1" applyFont="1" applyFill="1" applyBorder="1" applyAlignment="1">
      <alignment horizontal="left" vertical="top" wrapText="1"/>
    </xf>
    <xf numFmtId="49" fontId="4" fillId="0" borderId="9" xfId="0" applyNumberFormat="1" applyFont="1" applyFill="1" applyBorder="1" applyAlignment="1">
      <alignment horizontal="left" vertical="top" wrapText="1"/>
    </xf>
    <xf numFmtId="49" fontId="4" fillId="0" borderId="40" xfId="0" applyNumberFormat="1" applyFont="1" applyFill="1" applyBorder="1" applyAlignment="1">
      <alignment horizontal="left" vertical="top" wrapText="1"/>
    </xf>
    <xf numFmtId="49" fontId="4" fillId="0" borderId="32" xfId="0" applyNumberFormat="1" applyFont="1" applyFill="1" applyBorder="1" applyAlignment="1">
      <alignment horizontal="left" vertical="top" wrapText="1"/>
    </xf>
    <xf numFmtId="0" fontId="4" fillId="0" borderId="28" xfId="0" applyFont="1" applyBorder="1" applyAlignment="1">
      <alignment horizontal="left" vertical="top"/>
    </xf>
    <xf numFmtId="0" fontId="4" fillId="0" borderId="41" xfId="0" applyFont="1" applyBorder="1" applyAlignment="1">
      <alignment horizontal="left" vertical="top"/>
    </xf>
    <xf numFmtId="0" fontId="4" fillId="0" borderId="42" xfId="0" applyFont="1" applyBorder="1" applyAlignment="1">
      <alignment horizontal="left" vertical="top"/>
    </xf>
    <xf numFmtId="49" fontId="5" fillId="6" borderId="2" xfId="0" applyNumberFormat="1" applyFont="1" applyFill="1" applyBorder="1" applyAlignment="1">
      <alignment horizontal="right" vertical="top"/>
    </xf>
    <xf numFmtId="49" fontId="5" fillId="6" borderId="43" xfId="0" applyNumberFormat="1" applyFont="1" applyFill="1" applyBorder="1" applyAlignment="1">
      <alignment horizontal="right" vertical="top"/>
    </xf>
    <xf numFmtId="49" fontId="5" fillId="6" borderId="44" xfId="0" applyNumberFormat="1" applyFont="1" applyFill="1" applyBorder="1" applyAlignment="1">
      <alignment horizontal="right" vertical="top"/>
    </xf>
  </cellXfs>
  <cellStyles count="1">
    <cellStyle name="Įprastas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6"/>
  <sheetViews>
    <sheetView tabSelected="1" zoomScale="160" zoomScaleNormal="160" workbookViewId="0">
      <selection activeCell="A76" sqref="A76:IV86"/>
    </sheetView>
  </sheetViews>
  <sheetFormatPr defaultRowHeight="12.75" x14ac:dyDescent="0.2"/>
  <cols>
    <col min="1" max="1" width="3.7109375" customWidth="1"/>
    <col min="2" max="2" width="4.140625" customWidth="1"/>
    <col min="3" max="3" width="3.85546875" customWidth="1"/>
    <col min="4" max="4" width="19.85546875" customWidth="1"/>
    <col min="5" max="5" width="5.5703125" customWidth="1"/>
    <col min="6" max="6" width="10.7109375" customWidth="1"/>
    <col min="7" max="8" width="6.140625" customWidth="1"/>
    <col min="9" max="9" width="5" customWidth="1"/>
    <col min="10" max="10" width="7.7109375" customWidth="1"/>
    <col min="11" max="11" width="7.28515625" customWidth="1"/>
    <col min="12" max="12" width="8" customWidth="1"/>
  </cols>
  <sheetData>
    <row r="1" spans="1:12" ht="3" customHeight="1" x14ac:dyDescent="0.2">
      <c r="A1" s="93"/>
      <c r="B1" s="94"/>
      <c r="C1" s="94"/>
      <c r="D1" s="94"/>
      <c r="E1" s="94"/>
      <c r="F1" s="94"/>
      <c r="G1" s="94"/>
      <c r="H1" s="94"/>
      <c r="I1" s="94"/>
      <c r="J1" s="94"/>
      <c r="K1" s="94"/>
    </row>
    <row r="2" spans="1:12" x14ac:dyDescent="0.2">
      <c r="A2" s="95" t="s">
        <v>0</v>
      </c>
      <c r="B2" s="95"/>
      <c r="C2" s="95"/>
      <c r="D2" s="95"/>
      <c r="E2" s="95"/>
      <c r="F2" s="95"/>
      <c r="G2" s="95"/>
      <c r="H2" s="95"/>
      <c r="I2" s="95"/>
      <c r="J2" s="95"/>
      <c r="K2" s="95"/>
    </row>
    <row r="3" spans="1:12" x14ac:dyDescent="0.2">
      <c r="A3" s="96" t="s">
        <v>1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</row>
    <row r="4" spans="1:12" ht="2.25" customHeight="1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2" x14ac:dyDescent="0.2">
      <c r="A5" s="97" t="s">
        <v>2</v>
      </c>
      <c r="B5" s="97"/>
      <c r="C5" s="97"/>
      <c r="D5" s="97"/>
      <c r="E5" s="97"/>
      <c r="F5" s="97"/>
      <c r="G5" s="97"/>
      <c r="H5" s="97"/>
      <c r="I5" s="97"/>
      <c r="J5" s="97"/>
      <c r="K5" s="97"/>
    </row>
    <row r="6" spans="1:12" ht="13.5" thickBot="1" x14ac:dyDescent="0.25">
      <c r="A6" s="98" t="s">
        <v>3</v>
      </c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</row>
    <row r="7" spans="1:12" ht="13.15" customHeight="1" x14ac:dyDescent="0.2">
      <c r="A7" s="99" t="s">
        <v>4</v>
      </c>
      <c r="B7" s="102" t="s">
        <v>5</v>
      </c>
      <c r="C7" s="102" t="s">
        <v>6</v>
      </c>
      <c r="D7" s="105" t="s">
        <v>7</v>
      </c>
      <c r="E7" s="108" t="s">
        <v>8</v>
      </c>
      <c r="F7" s="108" t="s">
        <v>9</v>
      </c>
      <c r="G7" s="102" t="s">
        <v>10</v>
      </c>
      <c r="H7" s="108" t="s">
        <v>11</v>
      </c>
      <c r="I7" s="111" t="s">
        <v>12</v>
      </c>
      <c r="J7" s="114" t="s">
        <v>13</v>
      </c>
      <c r="K7" s="114" t="s">
        <v>14</v>
      </c>
      <c r="L7" s="114" t="s">
        <v>15</v>
      </c>
    </row>
    <row r="8" spans="1:12" ht="13.15" customHeight="1" x14ac:dyDescent="0.2">
      <c r="A8" s="100"/>
      <c r="B8" s="103"/>
      <c r="C8" s="103"/>
      <c r="D8" s="106"/>
      <c r="E8" s="109"/>
      <c r="F8" s="109"/>
      <c r="G8" s="103"/>
      <c r="H8" s="109"/>
      <c r="I8" s="112"/>
      <c r="J8" s="115"/>
      <c r="K8" s="115"/>
      <c r="L8" s="115"/>
    </row>
    <row r="9" spans="1:12" ht="93" customHeight="1" thickBot="1" x14ac:dyDescent="0.25">
      <c r="A9" s="101"/>
      <c r="B9" s="104"/>
      <c r="C9" s="104"/>
      <c r="D9" s="107"/>
      <c r="E9" s="110"/>
      <c r="F9" s="110"/>
      <c r="G9" s="104"/>
      <c r="H9" s="110"/>
      <c r="I9" s="113"/>
      <c r="J9" s="116"/>
      <c r="K9" s="116"/>
      <c r="L9" s="116"/>
    </row>
    <row r="10" spans="1:12" ht="19.899999999999999" customHeight="1" thickBot="1" x14ac:dyDescent="0.25">
      <c r="A10" s="117" t="s">
        <v>16</v>
      </c>
      <c r="B10" s="118"/>
      <c r="C10" s="118"/>
      <c r="D10" s="118"/>
      <c r="E10" s="118"/>
      <c r="F10" s="118"/>
      <c r="G10" s="118"/>
      <c r="H10" s="118"/>
      <c r="I10" s="118"/>
      <c r="J10" s="118"/>
      <c r="K10" s="118"/>
      <c r="L10" s="119"/>
    </row>
    <row r="11" spans="1:12" ht="13.5" thickBot="1" x14ac:dyDescent="0.25">
      <c r="A11" s="120" t="s">
        <v>17</v>
      </c>
      <c r="B11" s="121"/>
      <c r="C11" s="121"/>
      <c r="D11" s="121"/>
      <c r="E11" s="121"/>
      <c r="F11" s="121"/>
      <c r="G11" s="121"/>
      <c r="H11" s="121"/>
      <c r="I11" s="121"/>
      <c r="J11" s="121"/>
      <c r="K11" s="121"/>
      <c r="L11" s="122"/>
    </row>
    <row r="12" spans="1:12" ht="13.5" thickBot="1" x14ac:dyDescent="0.25">
      <c r="A12" s="2" t="s">
        <v>18</v>
      </c>
      <c r="B12" s="123" t="s">
        <v>19</v>
      </c>
      <c r="C12" s="123"/>
      <c r="D12" s="123"/>
      <c r="E12" s="123"/>
      <c r="F12" s="123"/>
      <c r="G12" s="123"/>
      <c r="H12" s="123"/>
      <c r="I12" s="123"/>
      <c r="J12" s="123"/>
      <c r="K12" s="123"/>
      <c r="L12" s="124"/>
    </row>
    <row r="13" spans="1:12" ht="13.5" thickBot="1" x14ac:dyDescent="0.25">
      <c r="A13" s="3" t="s">
        <v>18</v>
      </c>
      <c r="B13" s="4" t="s">
        <v>18</v>
      </c>
      <c r="C13" s="125" t="s">
        <v>20</v>
      </c>
      <c r="D13" s="126"/>
      <c r="E13" s="126"/>
      <c r="F13" s="126"/>
      <c r="G13" s="126"/>
      <c r="H13" s="126"/>
      <c r="I13" s="126"/>
      <c r="J13" s="126"/>
      <c r="K13" s="126"/>
      <c r="L13" s="127"/>
    </row>
    <row r="14" spans="1:12" x14ac:dyDescent="0.2">
      <c r="A14" s="128" t="s">
        <v>18</v>
      </c>
      <c r="B14" s="130" t="s">
        <v>18</v>
      </c>
      <c r="C14" s="132" t="s">
        <v>18</v>
      </c>
      <c r="D14" s="134" t="s">
        <v>21</v>
      </c>
      <c r="E14" s="136" t="s">
        <v>22</v>
      </c>
      <c r="F14" s="139" t="s">
        <v>23</v>
      </c>
      <c r="G14" s="142" t="s">
        <v>24</v>
      </c>
      <c r="H14" s="144" t="s">
        <v>25</v>
      </c>
      <c r="I14" s="5" t="s">
        <v>26</v>
      </c>
      <c r="J14" s="6">
        <v>105.7</v>
      </c>
      <c r="K14" s="7">
        <v>105.7</v>
      </c>
      <c r="L14" s="6">
        <v>81</v>
      </c>
    </row>
    <row r="15" spans="1:12" ht="13.15" customHeight="1" x14ac:dyDescent="0.2">
      <c r="A15" s="129"/>
      <c r="B15" s="131"/>
      <c r="C15" s="133"/>
      <c r="D15" s="135"/>
      <c r="E15" s="137"/>
      <c r="F15" s="140"/>
      <c r="G15" s="143"/>
      <c r="H15" s="145"/>
      <c r="I15" s="8" t="s">
        <v>27</v>
      </c>
      <c r="J15" s="9">
        <v>0</v>
      </c>
      <c r="K15" s="10">
        <v>0</v>
      </c>
      <c r="L15" s="11">
        <v>0</v>
      </c>
    </row>
    <row r="16" spans="1:12" ht="21" x14ac:dyDescent="0.2">
      <c r="A16" s="129"/>
      <c r="B16" s="131"/>
      <c r="C16" s="133"/>
      <c r="D16" s="135"/>
      <c r="E16" s="138"/>
      <c r="F16" s="141"/>
      <c r="G16" s="143"/>
      <c r="H16" s="146"/>
      <c r="I16" s="12" t="s">
        <v>28</v>
      </c>
      <c r="J16" s="13">
        <f>SUM(J14:J15)</f>
        <v>105.7</v>
      </c>
      <c r="K16" s="14">
        <f>SUM(K14:K15)</f>
        <v>105.7</v>
      </c>
      <c r="L16" s="15">
        <f>SUM(L14:L15)</f>
        <v>81</v>
      </c>
    </row>
    <row r="17" spans="1:12" x14ac:dyDescent="0.2">
      <c r="A17" s="129" t="s">
        <v>18</v>
      </c>
      <c r="B17" s="131" t="s">
        <v>18</v>
      </c>
      <c r="C17" s="133" t="s">
        <v>29</v>
      </c>
      <c r="D17" s="135" t="s">
        <v>30</v>
      </c>
      <c r="E17" s="147" t="s">
        <v>31</v>
      </c>
      <c r="F17" s="143" t="s">
        <v>32</v>
      </c>
      <c r="G17" s="143" t="s">
        <v>24</v>
      </c>
      <c r="H17" s="143" t="s">
        <v>25</v>
      </c>
      <c r="I17" s="8" t="s">
        <v>33</v>
      </c>
      <c r="J17" s="16">
        <v>14.5</v>
      </c>
      <c r="K17" s="10">
        <v>14.5</v>
      </c>
      <c r="L17" s="11">
        <v>13.6</v>
      </c>
    </row>
    <row r="18" spans="1:12" ht="24.6" customHeight="1" x14ac:dyDescent="0.2">
      <c r="A18" s="129"/>
      <c r="B18" s="131"/>
      <c r="C18" s="133"/>
      <c r="D18" s="135"/>
      <c r="E18" s="138"/>
      <c r="F18" s="143"/>
      <c r="G18" s="143"/>
      <c r="H18" s="143"/>
      <c r="I18" s="17" t="s">
        <v>28</v>
      </c>
      <c r="J18" s="18">
        <f>J17</f>
        <v>14.5</v>
      </c>
      <c r="K18" s="19">
        <f>SUM(K17)</f>
        <v>14.5</v>
      </c>
      <c r="L18" s="14">
        <f>SUM(L17)</f>
        <v>13.6</v>
      </c>
    </row>
    <row r="19" spans="1:12" x14ac:dyDescent="0.2">
      <c r="A19" s="129" t="s">
        <v>18</v>
      </c>
      <c r="B19" s="131" t="s">
        <v>18</v>
      </c>
      <c r="C19" s="133" t="s">
        <v>34</v>
      </c>
      <c r="D19" s="135" t="s">
        <v>35</v>
      </c>
      <c r="E19" s="147" t="s">
        <v>31</v>
      </c>
      <c r="F19" s="148" t="s">
        <v>36</v>
      </c>
      <c r="G19" s="149" t="s">
        <v>24</v>
      </c>
      <c r="H19" s="149" t="s">
        <v>37</v>
      </c>
      <c r="I19" s="8" t="s">
        <v>33</v>
      </c>
      <c r="J19" s="16">
        <v>179.6</v>
      </c>
      <c r="K19" s="10">
        <v>182.1</v>
      </c>
      <c r="L19" s="11">
        <v>182.1</v>
      </c>
    </row>
    <row r="20" spans="1:12" ht="21" x14ac:dyDescent="0.2">
      <c r="A20" s="129"/>
      <c r="B20" s="131"/>
      <c r="C20" s="133"/>
      <c r="D20" s="135"/>
      <c r="E20" s="138"/>
      <c r="F20" s="141"/>
      <c r="G20" s="146"/>
      <c r="H20" s="146"/>
      <c r="I20" s="17" t="s">
        <v>28</v>
      </c>
      <c r="J20" s="18">
        <f>SUM(J19)</f>
        <v>179.6</v>
      </c>
      <c r="K20" s="19">
        <f>SUM(K19)</f>
        <v>182.1</v>
      </c>
      <c r="L20" s="14">
        <f>SUM(L19)</f>
        <v>182.1</v>
      </c>
    </row>
    <row r="21" spans="1:12" x14ac:dyDescent="0.2">
      <c r="A21" s="150" t="s">
        <v>18</v>
      </c>
      <c r="B21" s="131" t="s">
        <v>18</v>
      </c>
      <c r="C21" s="133" t="s">
        <v>38</v>
      </c>
      <c r="D21" s="135" t="s">
        <v>39</v>
      </c>
      <c r="E21" s="147" t="s">
        <v>31</v>
      </c>
      <c r="F21" s="149" t="s">
        <v>40</v>
      </c>
      <c r="G21" s="148" t="s">
        <v>24</v>
      </c>
      <c r="H21" s="148" t="s">
        <v>41</v>
      </c>
      <c r="I21" s="8" t="s">
        <v>33</v>
      </c>
      <c r="J21" s="20">
        <v>223.4</v>
      </c>
      <c r="K21" s="11">
        <v>225.4</v>
      </c>
      <c r="L21" s="11">
        <v>218</v>
      </c>
    </row>
    <row r="22" spans="1:12" x14ac:dyDescent="0.2">
      <c r="A22" s="150"/>
      <c r="B22" s="131"/>
      <c r="C22" s="133"/>
      <c r="D22" s="135"/>
      <c r="E22" s="137"/>
      <c r="F22" s="151"/>
      <c r="G22" s="140"/>
      <c r="H22" s="140"/>
      <c r="I22" s="8" t="s">
        <v>42</v>
      </c>
      <c r="J22" s="21">
        <v>16.7</v>
      </c>
      <c r="K22" s="10">
        <v>16.7</v>
      </c>
      <c r="L22" s="11">
        <v>14.8</v>
      </c>
    </row>
    <row r="23" spans="1:12" ht="21" x14ac:dyDescent="0.2">
      <c r="A23" s="150"/>
      <c r="B23" s="131"/>
      <c r="C23" s="133"/>
      <c r="D23" s="135"/>
      <c r="E23" s="138"/>
      <c r="F23" s="146"/>
      <c r="G23" s="141"/>
      <c r="H23" s="141"/>
      <c r="I23" s="17" t="s">
        <v>28</v>
      </c>
      <c r="J23" s="18">
        <f>SUM(J21:J22)</f>
        <v>240.1</v>
      </c>
      <c r="K23" s="19">
        <f>SUM(K21:K22)</f>
        <v>242.1</v>
      </c>
      <c r="L23" s="14">
        <f>SUM(L21:L22)</f>
        <v>232.8</v>
      </c>
    </row>
    <row r="24" spans="1:12" x14ac:dyDescent="0.2">
      <c r="A24" s="150" t="s">
        <v>18</v>
      </c>
      <c r="B24" s="131" t="s">
        <v>18</v>
      </c>
      <c r="C24" s="133" t="s">
        <v>43</v>
      </c>
      <c r="D24" s="135" t="s">
        <v>44</v>
      </c>
      <c r="E24" s="147" t="s">
        <v>31</v>
      </c>
      <c r="F24" s="148" t="s">
        <v>45</v>
      </c>
      <c r="G24" s="149" t="s">
        <v>24</v>
      </c>
      <c r="H24" s="149" t="s">
        <v>25</v>
      </c>
      <c r="I24" s="8" t="s">
        <v>33</v>
      </c>
      <c r="J24" s="16">
        <v>103.6</v>
      </c>
      <c r="K24" s="10">
        <v>119.7</v>
      </c>
      <c r="L24" s="11">
        <v>119.7</v>
      </c>
    </row>
    <row r="25" spans="1:12" x14ac:dyDescent="0.2">
      <c r="A25" s="150"/>
      <c r="B25" s="153"/>
      <c r="C25" s="155"/>
      <c r="D25" s="157"/>
      <c r="E25" s="137"/>
      <c r="F25" s="140"/>
      <c r="G25" s="151"/>
      <c r="H25" s="151"/>
      <c r="I25" s="8" t="s">
        <v>42</v>
      </c>
      <c r="J25" s="22">
        <v>2</v>
      </c>
      <c r="K25" s="23">
        <v>2</v>
      </c>
      <c r="L25" s="24">
        <v>0.7</v>
      </c>
    </row>
    <row r="26" spans="1:12" ht="21" x14ac:dyDescent="0.2">
      <c r="A26" s="152"/>
      <c r="B26" s="154"/>
      <c r="C26" s="156"/>
      <c r="D26" s="158"/>
      <c r="E26" s="137"/>
      <c r="F26" s="140"/>
      <c r="G26" s="151"/>
      <c r="H26" s="151"/>
      <c r="I26" s="25" t="s">
        <v>28</v>
      </c>
      <c r="J26" s="26">
        <f>SUM(J24:J25)</f>
        <v>105.6</v>
      </c>
      <c r="K26" s="27">
        <f>SUM(K24:K25)</f>
        <v>121.7</v>
      </c>
      <c r="L26" s="28">
        <f>SUM(L24:L25)</f>
        <v>120.4</v>
      </c>
    </row>
    <row r="27" spans="1:12" x14ac:dyDescent="0.2">
      <c r="A27" s="159" t="s">
        <v>18</v>
      </c>
      <c r="B27" s="161" t="s">
        <v>18</v>
      </c>
      <c r="C27" s="163" t="s">
        <v>46</v>
      </c>
      <c r="D27" s="165" t="s">
        <v>47</v>
      </c>
      <c r="E27" s="147" t="s">
        <v>31</v>
      </c>
      <c r="F27" s="148" t="s">
        <v>48</v>
      </c>
      <c r="G27" s="149" t="s">
        <v>24</v>
      </c>
      <c r="H27" s="149" t="s">
        <v>25</v>
      </c>
      <c r="I27" s="29" t="s">
        <v>33</v>
      </c>
      <c r="J27" s="30">
        <v>15</v>
      </c>
      <c r="K27" s="30">
        <v>11</v>
      </c>
      <c r="L27" s="30">
        <v>11</v>
      </c>
    </row>
    <row r="28" spans="1:12" x14ac:dyDescent="0.2">
      <c r="A28" s="160"/>
      <c r="B28" s="162"/>
      <c r="C28" s="164"/>
      <c r="D28" s="166"/>
      <c r="E28" s="137"/>
      <c r="F28" s="140"/>
      <c r="G28" s="151"/>
      <c r="H28" s="151"/>
      <c r="I28" s="31" t="s">
        <v>27</v>
      </c>
      <c r="J28" s="30">
        <v>0</v>
      </c>
      <c r="K28" s="30">
        <v>0</v>
      </c>
      <c r="L28" s="32">
        <v>0</v>
      </c>
    </row>
    <row r="29" spans="1:12" ht="27" customHeight="1" thickBot="1" x14ac:dyDescent="0.25">
      <c r="A29" s="160"/>
      <c r="B29" s="162"/>
      <c r="C29" s="164"/>
      <c r="D29" s="167"/>
      <c r="E29" s="137"/>
      <c r="F29" s="140"/>
      <c r="G29" s="151"/>
      <c r="H29" s="151"/>
      <c r="I29" s="33" t="s">
        <v>28</v>
      </c>
      <c r="J29" s="28">
        <f>SUM(J27:J28)</f>
        <v>15</v>
      </c>
      <c r="K29" s="28">
        <f>SUM(K27:K28)</f>
        <v>11</v>
      </c>
      <c r="L29" s="34">
        <f>SUM(L27:L28)</f>
        <v>11</v>
      </c>
    </row>
    <row r="30" spans="1:12" ht="13.5" thickBot="1" x14ac:dyDescent="0.25">
      <c r="A30" s="35" t="s">
        <v>18</v>
      </c>
      <c r="B30" s="4" t="s">
        <v>18</v>
      </c>
      <c r="C30" s="168"/>
      <c r="D30" s="169"/>
      <c r="E30" s="169"/>
      <c r="F30" s="169"/>
      <c r="G30" s="169"/>
      <c r="H30" s="169"/>
      <c r="I30" s="170"/>
      <c r="J30" s="36">
        <f>SUM(J16,J18,J20,J23,J26,J29)</f>
        <v>660.5</v>
      </c>
      <c r="K30" s="36">
        <f>SUM(K29,K26,K23,K20,K18,K16)</f>
        <v>677.1</v>
      </c>
      <c r="L30" s="36">
        <f>SUM(L29,L26,L23,L20,L18,L16)</f>
        <v>640.90000000000009</v>
      </c>
    </row>
    <row r="31" spans="1:12" ht="13.5" thickBot="1" x14ac:dyDescent="0.25">
      <c r="A31" s="3" t="s">
        <v>18</v>
      </c>
      <c r="B31" s="4" t="s">
        <v>29</v>
      </c>
      <c r="C31" s="125" t="s">
        <v>49</v>
      </c>
      <c r="D31" s="126"/>
      <c r="E31" s="126"/>
      <c r="F31" s="126"/>
      <c r="G31" s="126"/>
      <c r="H31" s="126"/>
      <c r="I31" s="126"/>
      <c r="J31" s="126"/>
      <c r="K31" s="126"/>
      <c r="L31" s="127"/>
    </row>
    <row r="32" spans="1:12" x14ac:dyDescent="0.2">
      <c r="A32" s="171" t="s">
        <v>18</v>
      </c>
      <c r="B32" s="130" t="s">
        <v>29</v>
      </c>
      <c r="C32" s="132" t="s">
        <v>18</v>
      </c>
      <c r="D32" s="134" t="s">
        <v>50</v>
      </c>
      <c r="E32" s="136" t="s">
        <v>31</v>
      </c>
      <c r="F32" s="142" t="s">
        <v>51</v>
      </c>
      <c r="G32" s="139" t="s">
        <v>24</v>
      </c>
      <c r="H32" s="139" t="s">
        <v>52</v>
      </c>
      <c r="I32" s="37" t="s">
        <v>33</v>
      </c>
      <c r="J32" s="20">
        <v>370.6</v>
      </c>
      <c r="K32" s="38">
        <v>439.9</v>
      </c>
      <c r="L32" s="6">
        <v>439.9</v>
      </c>
    </row>
    <row r="33" spans="1:12" x14ac:dyDescent="0.2">
      <c r="A33" s="172"/>
      <c r="B33" s="173"/>
      <c r="C33" s="175"/>
      <c r="D33" s="177"/>
      <c r="E33" s="137"/>
      <c r="F33" s="146"/>
      <c r="G33" s="140"/>
      <c r="H33" s="140"/>
      <c r="I33" s="39" t="s">
        <v>26</v>
      </c>
      <c r="J33" s="20">
        <v>410</v>
      </c>
      <c r="K33" s="40">
        <v>425</v>
      </c>
      <c r="L33" s="41">
        <v>425</v>
      </c>
    </row>
    <row r="34" spans="1:12" x14ac:dyDescent="0.2">
      <c r="A34" s="172"/>
      <c r="B34" s="173"/>
      <c r="C34" s="175"/>
      <c r="D34" s="177"/>
      <c r="E34" s="137"/>
      <c r="F34" s="146"/>
      <c r="G34" s="140"/>
      <c r="H34" s="140"/>
      <c r="I34" s="39" t="s">
        <v>27</v>
      </c>
      <c r="J34" s="20">
        <v>67.7</v>
      </c>
      <c r="K34" s="40">
        <v>67.7</v>
      </c>
      <c r="L34" s="41">
        <v>67.7</v>
      </c>
    </row>
    <row r="35" spans="1:12" ht="21.75" thickBot="1" x14ac:dyDescent="0.25">
      <c r="A35" s="152"/>
      <c r="B35" s="174"/>
      <c r="C35" s="176"/>
      <c r="D35" s="178"/>
      <c r="E35" s="138"/>
      <c r="F35" s="179"/>
      <c r="G35" s="180"/>
      <c r="H35" s="180"/>
      <c r="I35" s="17" t="s">
        <v>28</v>
      </c>
      <c r="J35" s="34">
        <f>SUM(J32:J34)</f>
        <v>848.30000000000007</v>
      </c>
      <c r="K35" s="26">
        <f>SUM(K32:K34)</f>
        <v>932.6</v>
      </c>
      <c r="L35" s="14">
        <f>SUM(L32:L34)</f>
        <v>932.6</v>
      </c>
    </row>
    <row r="36" spans="1:12" ht="13.5" thickBot="1" x14ac:dyDescent="0.25">
      <c r="A36" s="35" t="s">
        <v>18</v>
      </c>
      <c r="B36" s="4" t="s">
        <v>29</v>
      </c>
      <c r="C36" s="168" t="s">
        <v>53</v>
      </c>
      <c r="D36" s="169"/>
      <c r="E36" s="169"/>
      <c r="F36" s="169"/>
      <c r="G36" s="169"/>
      <c r="H36" s="169"/>
      <c r="I36" s="170"/>
      <c r="J36" s="42">
        <f>SUM(J35)</f>
        <v>848.30000000000007</v>
      </c>
      <c r="K36" s="36">
        <f>SUM(K35)</f>
        <v>932.6</v>
      </c>
      <c r="L36" s="36">
        <f>SUM(L35)</f>
        <v>932.6</v>
      </c>
    </row>
    <row r="37" spans="1:12" ht="13.5" thickBot="1" x14ac:dyDescent="0.25">
      <c r="A37" s="43" t="s">
        <v>18</v>
      </c>
      <c r="B37" s="44" t="s">
        <v>34</v>
      </c>
      <c r="C37" s="181" t="s">
        <v>54</v>
      </c>
      <c r="D37" s="182"/>
      <c r="E37" s="182"/>
      <c r="F37" s="182"/>
      <c r="G37" s="182"/>
      <c r="H37" s="182"/>
      <c r="I37" s="182"/>
      <c r="J37" s="182"/>
      <c r="K37" s="182"/>
      <c r="L37" s="183"/>
    </row>
    <row r="38" spans="1:12" ht="17.45" customHeight="1" x14ac:dyDescent="0.2">
      <c r="A38" s="184" t="s">
        <v>18</v>
      </c>
      <c r="B38" s="186" t="s">
        <v>34</v>
      </c>
      <c r="C38" s="188" t="s">
        <v>18</v>
      </c>
      <c r="D38" s="190" t="s">
        <v>55</v>
      </c>
      <c r="E38" s="136" t="s">
        <v>31</v>
      </c>
      <c r="F38" s="144" t="s">
        <v>56</v>
      </c>
      <c r="G38" s="144" t="s">
        <v>57</v>
      </c>
      <c r="H38" s="144" t="s">
        <v>25</v>
      </c>
      <c r="I38" s="45" t="s">
        <v>33</v>
      </c>
      <c r="J38" s="46">
        <v>0</v>
      </c>
      <c r="K38" s="46">
        <v>0</v>
      </c>
      <c r="L38" s="47">
        <v>0</v>
      </c>
    </row>
    <row r="39" spans="1:12" ht="21.75" thickBot="1" x14ac:dyDescent="0.25">
      <c r="A39" s="185"/>
      <c r="B39" s="187"/>
      <c r="C39" s="189"/>
      <c r="D39" s="191"/>
      <c r="E39" s="137"/>
      <c r="F39" s="151"/>
      <c r="G39" s="151"/>
      <c r="H39" s="151"/>
      <c r="I39" s="33" t="s">
        <v>28</v>
      </c>
      <c r="J39" s="34">
        <f>SUM(J38:J38)</f>
        <v>0</v>
      </c>
      <c r="K39" s="48">
        <f>SUM(K38:K38)</f>
        <v>0</v>
      </c>
      <c r="L39" s="34">
        <f>SUM(L38:L38)</f>
        <v>0</v>
      </c>
    </row>
    <row r="40" spans="1:12" ht="13.5" thickBot="1" x14ac:dyDescent="0.25">
      <c r="A40" s="3" t="s">
        <v>18</v>
      </c>
      <c r="B40" s="4" t="s">
        <v>29</v>
      </c>
      <c r="C40" s="168" t="s">
        <v>53</v>
      </c>
      <c r="D40" s="169"/>
      <c r="E40" s="169"/>
      <c r="F40" s="169"/>
      <c r="G40" s="169"/>
      <c r="H40" s="169"/>
      <c r="I40" s="170"/>
      <c r="J40" s="49">
        <f>J39</f>
        <v>0</v>
      </c>
      <c r="K40" s="36">
        <f>SUM(K39)</f>
        <v>0</v>
      </c>
      <c r="L40" s="36">
        <f>SUM(L39)</f>
        <v>0</v>
      </c>
    </row>
    <row r="41" spans="1:12" ht="13.5" thickBot="1" x14ac:dyDescent="0.25">
      <c r="A41" s="35" t="s">
        <v>18</v>
      </c>
      <c r="B41" s="192" t="s">
        <v>58</v>
      </c>
      <c r="C41" s="192"/>
      <c r="D41" s="192"/>
      <c r="E41" s="192"/>
      <c r="F41" s="192"/>
      <c r="G41" s="192"/>
      <c r="H41" s="192"/>
      <c r="I41" s="192"/>
      <c r="J41" s="50">
        <f>SUM(J30,J36,J40)</f>
        <v>1508.8000000000002</v>
      </c>
      <c r="K41" s="51">
        <f>SUM(K30,K36,K40)</f>
        <v>1609.7</v>
      </c>
      <c r="L41" s="51">
        <f>SUM(L30,L36,L40)</f>
        <v>1573.5</v>
      </c>
    </row>
    <row r="42" spans="1:12" ht="13.5" thickBot="1" x14ac:dyDescent="0.25">
      <c r="A42" s="52" t="s">
        <v>29</v>
      </c>
      <c r="B42" s="193" t="s">
        <v>59</v>
      </c>
      <c r="C42" s="123"/>
      <c r="D42" s="123"/>
      <c r="E42" s="123"/>
      <c r="F42" s="123"/>
      <c r="G42" s="123"/>
      <c r="H42" s="123"/>
      <c r="I42" s="123"/>
      <c r="J42" s="123"/>
      <c r="K42" s="123"/>
      <c r="L42" s="124"/>
    </row>
    <row r="43" spans="1:12" ht="13.5" thickBot="1" x14ac:dyDescent="0.25">
      <c r="A43" s="3" t="s">
        <v>29</v>
      </c>
      <c r="B43" s="4" t="s">
        <v>18</v>
      </c>
      <c r="C43" s="125" t="s">
        <v>60</v>
      </c>
      <c r="D43" s="126"/>
      <c r="E43" s="126"/>
      <c r="F43" s="126"/>
      <c r="G43" s="126"/>
      <c r="H43" s="126"/>
      <c r="I43" s="126"/>
      <c r="J43" s="126"/>
      <c r="K43" s="126"/>
      <c r="L43" s="127"/>
    </row>
    <row r="44" spans="1:12" x14ac:dyDescent="0.2">
      <c r="A44" s="194" t="s">
        <v>29</v>
      </c>
      <c r="B44" s="196" t="s">
        <v>18</v>
      </c>
      <c r="C44" s="198" t="s">
        <v>18</v>
      </c>
      <c r="D44" s="190" t="s">
        <v>61</v>
      </c>
      <c r="E44" s="136" t="s">
        <v>31</v>
      </c>
      <c r="F44" s="144" t="s">
        <v>62</v>
      </c>
      <c r="G44" s="139" t="s">
        <v>24</v>
      </c>
      <c r="H44" s="139" t="s">
        <v>41</v>
      </c>
      <c r="I44" s="53" t="s">
        <v>33</v>
      </c>
      <c r="J44" s="54">
        <v>125.3</v>
      </c>
      <c r="K44" s="38">
        <v>158.4</v>
      </c>
      <c r="L44" s="6">
        <v>156.9</v>
      </c>
    </row>
    <row r="45" spans="1:12" x14ac:dyDescent="0.2">
      <c r="A45" s="160"/>
      <c r="B45" s="162"/>
      <c r="C45" s="164"/>
      <c r="D45" s="191"/>
      <c r="E45" s="137"/>
      <c r="F45" s="151"/>
      <c r="G45" s="140"/>
      <c r="H45" s="140"/>
      <c r="I45" s="55" t="s">
        <v>27</v>
      </c>
      <c r="J45" s="54">
        <v>2100.5</v>
      </c>
      <c r="K45" s="56">
        <v>2021.4</v>
      </c>
      <c r="L45" s="57">
        <v>1567.8</v>
      </c>
    </row>
    <row r="46" spans="1:12" ht="21" x14ac:dyDescent="0.2">
      <c r="A46" s="195"/>
      <c r="B46" s="197"/>
      <c r="C46" s="199"/>
      <c r="D46" s="177"/>
      <c r="E46" s="138"/>
      <c r="F46" s="146"/>
      <c r="G46" s="140"/>
      <c r="H46" s="140"/>
      <c r="I46" s="25" t="s">
        <v>28</v>
      </c>
      <c r="J46" s="26">
        <f>SUM(J44,J45)</f>
        <v>2225.8000000000002</v>
      </c>
      <c r="K46" s="14">
        <f>SUM(K44,K45)</f>
        <v>2179.8000000000002</v>
      </c>
      <c r="L46" s="28">
        <f>SUM(L44,L45)</f>
        <v>1724.7</v>
      </c>
    </row>
    <row r="47" spans="1:12" x14ac:dyDescent="0.2">
      <c r="A47" s="160" t="s">
        <v>29</v>
      </c>
      <c r="B47" s="200" t="s">
        <v>18</v>
      </c>
      <c r="C47" s="164" t="s">
        <v>29</v>
      </c>
      <c r="D47" s="165" t="s">
        <v>63</v>
      </c>
      <c r="E47" s="201" t="s">
        <v>31</v>
      </c>
      <c r="F47" s="203" t="s">
        <v>64</v>
      </c>
      <c r="G47" s="205">
        <v>2</v>
      </c>
      <c r="H47" s="205" t="s">
        <v>37</v>
      </c>
      <c r="I47" s="29" t="s">
        <v>65</v>
      </c>
      <c r="J47" s="58">
        <v>177</v>
      </c>
      <c r="K47" s="59">
        <v>204.5</v>
      </c>
      <c r="L47" s="59">
        <v>204.4</v>
      </c>
    </row>
    <row r="48" spans="1:12" ht="21" x14ac:dyDescent="0.2">
      <c r="A48" s="195"/>
      <c r="B48" s="200"/>
      <c r="C48" s="164"/>
      <c r="D48" s="166"/>
      <c r="E48" s="202"/>
      <c r="F48" s="204"/>
      <c r="G48" s="206"/>
      <c r="H48" s="206"/>
      <c r="I48" s="33" t="s">
        <v>28</v>
      </c>
      <c r="J48" s="18">
        <f>SUM(J47)</f>
        <v>177</v>
      </c>
      <c r="K48" s="28">
        <f>SUM(K47)</f>
        <v>204.5</v>
      </c>
      <c r="L48" s="60">
        <f>SUM(L47)</f>
        <v>204.4</v>
      </c>
    </row>
    <row r="49" spans="1:12" x14ac:dyDescent="0.2">
      <c r="A49" s="207" t="s">
        <v>29</v>
      </c>
      <c r="B49" s="161" t="s">
        <v>18</v>
      </c>
      <c r="C49" s="163" t="s">
        <v>34</v>
      </c>
      <c r="D49" s="165" t="s">
        <v>66</v>
      </c>
      <c r="E49" s="201" t="s">
        <v>31</v>
      </c>
      <c r="F49" s="203" t="s">
        <v>67</v>
      </c>
      <c r="G49" s="205">
        <v>2</v>
      </c>
      <c r="H49" s="205" t="s">
        <v>25</v>
      </c>
      <c r="I49" s="31" t="s">
        <v>33</v>
      </c>
      <c r="J49" s="58">
        <v>21.7</v>
      </c>
      <c r="K49" s="59">
        <v>2.7</v>
      </c>
      <c r="L49" s="59">
        <v>2.2000000000000002</v>
      </c>
    </row>
    <row r="50" spans="1:12" ht="21" x14ac:dyDescent="0.2">
      <c r="A50" s="208"/>
      <c r="B50" s="197"/>
      <c r="C50" s="164"/>
      <c r="D50" s="166"/>
      <c r="E50" s="202"/>
      <c r="F50" s="204"/>
      <c r="G50" s="206"/>
      <c r="H50" s="206"/>
      <c r="I50" s="33" t="s">
        <v>28</v>
      </c>
      <c r="J50" s="26">
        <f>SUM(J49)</f>
        <v>21.7</v>
      </c>
      <c r="K50" s="28">
        <f>SUM(K49)</f>
        <v>2.7</v>
      </c>
      <c r="L50" s="14">
        <f>SUM(L49)</f>
        <v>2.2000000000000002</v>
      </c>
    </row>
    <row r="51" spans="1:12" x14ac:dyDescent="0.2">
      <c r="A51" s="159" t="s">
        <v>29</v>
      </c>
      <c r="B51" s="161" t="s">
        <v>18</v>
      </c>
      <c r="C51" s="163" t="s">
        <v>38</v>
      </c>
      <c r="D51" s="209" t="s">
        <v>68</v>
      </c>
      <c r="E51" s="201" t="s">
        <v>22</v>
      </c>
      <c r="F51" s="203" t="s">
        <v>69</v>
      </c>
      <c r="G51" s="205">
        <v>2</v>
      </c>
      <c r="H51" s="205" t="s">
        <v>25</v>
      </c>
      <c r="I51" s="31" t="s">
        <v>27</v>
      </c>
      <c r="J51" s="58">
        <v>140.6</v>
      </c>
      <c r="K51" s="59">
        <v>140.6</v>
      </c>
      <c r="L51" s="59">
        <v>140.6</v>
      </c>
    </row>
    <row r="52" spans="1:12" ht="34.15" customHeight="1" x14ac:dyDescent="0.2">
      <c r="A52" s="195"/>
      <c r="B52" s="197"/>
      <c r="C52" s="199"/>
      <c r="D52" s="210"/>
      <c r="E52" s="202"/>
      <c r="F52" s="211"/>
      <c r="G52" s="212"/>
      <c r="H52" s="206"/>
      <c r="I52" s="61" t="s">
        <v>28</v>
      </c>
      <c r="J52" s="18">
        <f>SUM(J51)</f>
        <v>140.6</v>
      </c>
      <c r="K52" s="14">
        <f>SUM(K51)</f>
        <v>140.6</v>
      </c>
      <c r="L52" s="14">
        <f>SUM(L51)</f>
        <v>140.6</v>
      </c>
    </row>
    <row r="53" spans="1:12" x14ac:dyDescent="0.2">
      <c r="A53" s="213" t="s">
        <v>29</v>
      </c>
      <c r="B53" s="215" t="s">
        <v>18</v>
      </c>
      <c r="C53" s="217" t="s">
        <v>43</v>
      </c>
      <c r="D53" s="209" t="s">
        <v>70</v>
      </c>
      <c r="E53" s="201" t="s">
        <v>22</v>
      </c>
      <c r="F53" s="203" t="s">
        <v>62</v>
      </c>
      <c r="G53" s="205">
        <v>2</v>
      </c>
      <c r="H53" s="205" t="s">
        <v>25</v>
      </c>
      <c r="I53" s="31" t="s">
        <v>27</v>
      </c>
      <c r="J53" s="58">
        <v>58.5</v>
      </c>
      <c r="K53" s="59">
        <v>58.5</v>
      </c>
      <c r="L53" s="59">
        <v>58.5</v>
      </c>
    </row>
    <row r="54" spans="1:12" ht="32.450000000000003" customHeight="1" x14ac:dyDescent="0.2">
      <c r="A54" s="214"/>
      <c r="B54" s="216"/>
      <c r="C54" s="218"/>
      <c r="D54" s="210"/>
      <c r="E54" s="219"/>
      <c r="F54" s="204"/>
      <c r="G54" s="206"/>
      <c r="H54" s="206"/>
      <c r="I54" s="62" t="s">
        <v>28</v>
      </c>
      <c r="J54" s="18">
        <f>SUM(J53)</f>
        <v>58.5</v>
      </c>
      <c r="K54" s="63">
        <f>SUM(K53)</f>
        <v>58.5</v>
      </c>
      <c r="L54" s="15">
        <f>SUM(L53)</f>
        <v>58.5</v>
      </c>
    </row>
    <row r="55" spans="1:12" ht="16.149999999999999" customHeight="1" x14ac:dyDescent="0.2">
      <c r="A55" s="159" t="s">
        <v>29</v>
      </c>
      <c r="B55" s="161" t="s">
        <v>18</v>
      </c>
      <c r="C55" s="163" t="s">
        <v>46</v>
      </c>
      <c r="D55" s="209" t="s">
        <v>71</v>
      </c>
      <c r="E55" s="201" t="s">
        <v>22</v>
      </c>
      <c r="F55" s="203" t="s">
        <v>62</v>
      </c>
      <c r="G55" s="205">
        <v>2</v>
      </c>
      <c r="H55" s="205" t="s">
        <v>25</v>
      </c>
      <c r="I55" s="31" t="s">
        <v>27</v>
      </c>
      <c r="J55" s="58">
        <v>0</v>
      </c>
      <c r="K55" s="59">
        <v>0</v>
      </c>
      <c r="L55" s="59">
        <v>0</v>
      </c>
    </row>
    <row r="56" spans="1:12" ht="18" customHeight="1" x14ac:dyDescent="0.2">
      <c r="A56" s="195"/>
      <c r="B56" s="197"/>
      <c r="C56" s="199"/>
      <c r="D56" s="210"/>
      <c r="E56" s="202"/>
      <c r="F56" s="204"/>
      <c r="G56" s="212"/>
      <c r="H56" s="206"/>
      <c r="I56" s="25" t="s">
        <v>28</v>
      </c>
      <c r="J56" s="26">
        <f>SUM(J55)</f>
        <v>0</v>
      </c>
      <c r="K56" s="14">
        <f>SUM(K55)</f>
        <v>0</v>
      </c>
      <c r="L56" s="14">
        <f>SUM(L55)</f>
        <v>0</v>
      </c>
    </row>
    <row r="57" spans="1:12" ht="17.45" customHeight="1" x14ac:dyDescent="0.2">
      <c r="A57" s="159" t="s">
        <v>29</v>
      </c>
      <c r="B57" s="161" t="s">
        <v>18</v>
      </c>
      <c r="C57" s="163" t="s">
        <v>72</v>
      </c>
      <c r="D57" s="209" t="s">
        <v>73</v>
      </c>
      <c r="E57" s="201" t="s">
        <v>22</v>
      </c>
      <c r="F57" s="203" t="s">
        <v>62</v>
      </c>
      <c r="G57" s="205">
        <v>2</v>
      </c>
      <c r="H57" s="205" t="s">
        <v>25</v>
      </c>
      <c r="I57" s="29" t="s">
        <v>27</v>
      </c>
      <c r="J57" s="64">
        <v>201</v>
      </c>
      <c r="K57" s="65">
        <v>201</v>
      </c>
      <c r="L57" s="66">
        <v>201</v>
      </c>
    </row>
    <row r="58" spans="1:12" ht="51" customHeight="1" x14ac:dyDescent="0.2">
      <c r="A58" s="195"/>
      <c r="B58" s="197"/>
      <c r="C58" s="199"/>
      <c r="D58" s="210"/>
      <c r="E58" s="202"/>
      <c r="F58" s="211"/>
      <c r="G58" s="212"/>
      <c r="H58" s="206"/>
      <c r="I58" s="25" t="s">
        <v>28</v>
      </c>
      <c r="J58" s="18">
        <f>SUM(J57)</f>
        <v>201</v>
      </c>
      <c r="K58" s="14">
        <f>SUM(K57)</f>
        <v>201</v>
      </c>
      <c r="L58" s="28">
        <f>SUM(L57)</f>
        <v>201</v>
      </c>
    </row>
    <row r="59" spans="1:12" ht="13.5" thickBot="1" x14ac:dyDescent="0.25">
      <c r="A59" s="220" t="s">
        <v>29</v>
      </c>
      <c r="B59" s="221" t="s">
        <v>18</v>
      </c>
      <c r="C59" s="218" t="s">
        <v>74</v>
      </c>
      <c r="D59" s="209" t="s">
        <v>75</v>
      </c>
      <c r="E59" s="201" t="s">
        <v>22</v>
      </c>
      <c r="F59" s="204" t="s">
        <v>62</v>
      </c>
      <c r="G59" s="223">
        <v>2</v>
      </c>
      <c r="H59" s="205" t="s">
        <v>25</v>
      </c>
      <c r="I59" s="67" t="s">
        <v>27</v>
      </c>
      <c r="J59" s="58">
        <v>38.4</v>
      </c>
      <c r="K59" s="68">
        <v>38.4</v>
      </c>
      <c r="L59" s="59">
        <v>38.4</v>
      </c>
    </row>
    <row r="60" spans="1:12" ht="38.450000000000003" customHeight="1" x14ac:dyDescent="0.2">
      <c r="A60" s="214"/>
      <c r="B60" s="221"/>
      <c r="C60" s="218"/>
      <c r="D60" s="210"/>
      <c r="E60" s="202"/>
      <c r="F60" s="222"/>
      <c r="G60" s="224"/>
      <c r="H60" s="206"/>
      <c r="I60" s="25" t="s">
        <v>28</v>
      </c>
      <c r="J60" s="69">
        <f>SUM(J59)</f>
        <v>38.4</v>
      </c>
      <c r="K60" s="14">
        <f>SUM(K59)</f>
        <v>38.4</v>
      </c>
      <c r="L60" s="14">
        <f>SUM(L59)</f>
        <v>38.4</v>
      </c>
    </row>
    <row r="61" spans="1:12" x14ac:dyDescent="0.2">
      <c r="A61" s="213" t="s">
        <v>29</v>
      </c>
      <c r="B61" s="215" t="s">
        <v>18</v>
      </c>
      <c r="C61" s="217" t="s">
        <v>76</v>
      </c>
      <c r="D61" s="209" t="s">
        <v>77</v>
      </c>
      <c r="E61" s="201" t="s">
        <v>22</v>
      </c>
      <c r="F61" s="203" t="s">
        <v>62</v>
      </c>
      <c r="G61" s="205">
        <v>2</v>
      </c>
      <c r="H61" s="205" t="s">
        <v>25</v>
      </c>
      <c r="I61" s="70" t="s">
        <v>27</v>
      </c>
      <c r="J61" s="58">
        <v>0</v>
      </c>
      <c r="K61" s="71">
        <v>0</v>
      </c>
      <c r="L61" s="71">
        <v>0</v>
      </c>
    </row>
    <row r="62" spans="1:12" ht="23.45" customHeight="1" x14ac:dyDescent="0.2">
      <c r="A62" s="214"/>
      <c r="B62" s="216"/>
      <c r="C62" s="218"/>
      <c r="D62" s="210"/>
      <c r="E62" s="219"/>
      <c r="F62" s="204"/>
      <c r="G62" s="206"/>
      <c r="H62" s="206"/>
      <c r="I62" s="72" t="s">
        <v>28</v>
      </c>
      <c r="J62" s="14">
        <f>SUM(J61)</f>
        <v>0</v>
      </c>
      <c r="K62" s="60">
        <f>SUM(K61)</f>
        <v>0</v>
      </c>
      <c r="L62" s="14">
        <f>SUM(L61)</f>
        <v>0</v>
      </c>
    </row>
    <row r="63" spans="1:12" ht="15.6" customHeight="1" x14ac:dyDescent="0.2">
      <c r="A63" s="213" t="s">
        <v>29</v>
      </c>
      <c r="B63" s="215" t="s">
        <v>18</v>
      </c>
      <c r="C63" s="217" t="s">
        <v>78</v>
      </c>
      <c r="D63" s="209" t="s">
        <v>79</v>
      </c>
      <c r="E63" s="201" t="s">
        <v>22</v>
      </c>
      <c r="F63" s="203" t="s">
        <v>62</v>
      </c>
      <c r="G63" s="205">
        <v>2</v>
      </c>
      <c r="H63" s="205" t="s">
        <v>25</v>
      </c>
      <c r="I63" s="70" t="s">
        <v>27</v>
      </c>
      <c r="J63" s="30">
        <v>0</v>
      </c>
      <c r="K63" s="30"/>
      <c r="L63" s="65"/>
    </row>
    <row r="64" spans="1:12" ht="16.149999999999999" customHeight="1" x14ac:dyDescent="0.2">
      <c r="A64" s="214"/>
      <c r="B64" s="216"/>
      <c r="C64" s="225"/>
      <c r="D64" s="210"/>
      <c r="E64" s="202"/>
      <c r="F64" s="204"/>
      <c r="G64" s="212"/>
      <c r="H64" s="206"/>
      <c r="I64" s="17" t="s">
        <v>28</v>
      </c>
      <c r="J64" s="14">
        <f>SUM(J63)</f>
        <v>0</v>
      </c>
      <c r="K64" s="15">
        <f>SUM(K63)</f>
        <v>0</v>
      </c>
      <c r="L64" s="60">
        <f>SUM(L63)</f>
        <v>0</v>
      </c>
    </row>
    <row r="65" spans="1:12" ht="15.6" customHeight="1" x14ac:dyDescent="0.2">
      <c r="A65" s="213" t="s">
        <v>29</v>
      </c>
      <c r="B65" s="221" t="s">
        <v>18</v>
      </c>
      <c r="C65" s="217" t="s">
        <v>80</v>
      </c>
      <c r="D65" s="209" t="s">
        <v>81</v>
      </c>
      <c r="E65" s="201" t="s">
        <v>22</v>
      </c>
      <c r="F65" s="203" t="s">
        <v>62</v>
      </c>
      <c r="G65" s="205">
        <v>2</v>
      </c>
      <c r="H65" s="205" t="s">
        <v>25</v>
      </c>
      <c r="I65" s="31" t="s">
        <v>27</v>
      </c>
      <c r="J65" s="73">
        <v>163.9</v>
      </c>
      <c r="K65" s="65">
        <v>163.9</v>
      </c>
      <c r="L65" s="30">
        <v>163.9</v>
      </c>
    </row>
    <row r="66" spans="1:12" ht="28.15" customHeight="1" x14ac:dyDescent="0.2">
      <c r="A66" s="214"/>
      <c r="B66" s="221"/>
      <c r="C66" s="225"/>
      <c r="D66" s="210"/>
      <c r="E66" s="202"/>
      <c r="F66" s="211"/>
      <c r="G66" s="212"/>
      <c r="H66" s="206"/>
      <c r="I66" s="25" t="s">
        <v>28</v>
      </c>
      <c r="J66" s="74">
        <f>SUM(J65)</f>
        <v>163.9</v>
      </c>
      <c r="K66" s="15">
        <f>SUM(K65)</f>
        <v>163.9</v>
      </c>
      <c r="L66" s="15">
        <f>SUM(L65)</f>
        <v>163.9</v>
      </c>
    </row>
    <row r="67" spans="1:12" ht="13.9" customHeight="1" thickBot="1" x14ac:dyDescent="0.25">
      <c r="A67" s="220" t="s">
        <v>29</v>
      </c>
      <c r="B67" s="215" t="s">
        <v>18</v>
      </c>
      <c r="C67" s="217" t="s">
        <v>82</v>
      </c>
      <c r="D67" s="209" t="s">
        <v>83</v>
      </c>
      <c r="E67" s="201" t="s">
        <v>22</v>
      </c>
      <c r="F67" s="204" t="s">
        <v>62</v>
      </c>
      <c r="G67" s="223">
        <v>2</v>
      </c>
      <c r="H67" s="205" t="s">
        <v>25</v>
      </c>
      <c r="I67" s="70" t="s">
        <v>27</v>
      </c>
      <c r="J67" s="30">
        <v>140.1</v>
      </c>
      <c r="K67" s="65">
        <v>140.1</v>
      </c>
      <c r="L67" s="65">
        <v>140.1</v>
      </c>
    </row>
    <row r="68" spans="1:12" ht="16.899999999999999" customHeight="1" x14ac:dyDescent="0.2">
      <c r="A68" s="214"/>
      <c r="B68" s="216"/>
      <c r="C68" s="225"/>
      <c r="D68" s="210"/>
      <c r="E68" s="202"/>
      <c r="F68" s="222"/>
      <c r="G68" s="224"/>
      <c r="H68" s="206"/>
      <c r="I68" s="17" t="s">
        <v>28</v>
      </c>
      <c r="J68" s="14">
        <f>SUM(J67)</f>
        <v>140.1</v>
      </c>
      <c r="K68" s="60">
        <f>SUM(K67)</f>
        <v>140.1</v>
      </c>
      <c r="L68" s="15">
        <f>SUM(L67)</f>
        <v>140.1</v>
      </c>
    </row>
    <row r="69" spans="1:12" ht="13.9" customHeight="1" x14ac:dyDescent="0.2">
      <c r="A69" s="220" t="s">
        <v>29</v>
      </c>
      <c r="B69" s="215" t="s">
        <v>18</v>
      </c>
      <c r="C69" s="217" t="s">
        <v>84</v>
      </c>
      <c r="D69" s="209" t="s">
        <v>85</v>
      </c>
      <c r="E69" s="201" t="s">
        <v>22</v>
      </c>
      <c r="F69" s="203" t="s">
        <v>62</v>
      </c>
      <c r="G69" s="205">
        <v>2</v>
      </c>
      <c r="H69" s="205" t="s">
        <v>25</v>
      </c>
      <c r="I69" s="70" t="s">
        <v>27</v>
      </c>
      <c r="J69" s="30">
        <v>0</v>
      </c>
      <c r="K69" s="30">
        <v>0</v>
      </c>
      <c r="L69" s="65">
        <v>0</v>
      </c>
    </row>
    <row r="70" spans="1:12" ht="29.45" customHeight="1" x14ac:dyDescent="0.2">
      <c r="A70" s="214"/>
      <c r="B70" s="216"/>
      <c r="C70" s="225"/>
      <c r="D70" s="210"/>
      <c r="E70" s="219"/>
      <c r="F70" s="204"/>
      <c r="G70" s="206"/>
      <c r="H70" s="206"/>
      <c r="I70" s="25" t="s">
        <v>28</v>
      </c>
      <c r="J70" s="75">
        <f>SUM(J69)</f>
        <v>0</v>
      </c>
      <c r="K70" s="14">
        <f>SUM(K69)</f>
        <v>0</v>
      </c>
      <c r="L70" s="60">
        <f>SUM(L69)</f>
        <v>0</v>
      </c>
    </row>
    <row r="71" spans="1:12" ht="15" customHeight="1" x14ac:dyDescent="0.2">
      <c r="A71" s="220" t="s">
        <v>29</v>
      </c>
      <c r="B71" s="215" t="s">
        <v>18</v>
      </c>
      <c r="C71" s="217" t="s">
        <v>86</v>
      </c>
      <c r="D71" s="226" t="s">
        <v>87</v>
      </c>
      <c r="E71" s="201" t="s">
        <v>22</v>
      </c>
      <c r="F71" s="203" t="s">
        <v>62</v>
      </c>
      <c r="G71" s="205">
        <v>2</v>
      </c>
      <c r="H71" s="205" t="s">
        <v>25</v>
      </c>
      <c r="I71" s="31" t="s">
        <v>27</v>
      </c>
      <c r="J71" s="76">
        <v>0</v>
      </c>
      <c r="K71" s="30">
        <v>0</v>
      </c>
      <c r="L71" s="30">
        <v>0</v>
      </c>
    </row>
    <row r="72" spans="1:12" ht="16.149999999999999" customHeight="1" thickBot="1" x14ac:dyDescent="0.25">
      <c r="A72" s="220"/>
      <c r="B72" s="221"/>
      <c r="C72" s="225"/>
      <c r="D72" s="227"/>
      <c r="E72" s="202"/>
      <c r="F72" s="204"/>
      <c r="G72" s="212"/>
      <c r="H72" s="206"/>
      <c r="I72" s="25" t="s">
        <v>28</v>
      </c>
      <c r="J72" s="75">
        <f>SUM(J71)</f>
        <v>0</v>
      </c>
      <c r="K72" s="60">
        <f>SUM(K71)</f>
        <v>0</v>
      </c>
      <c r="L72" s="14">
        <f>SUM(L71)</f>
        <v>0</v>
      </c>
    </row>
    <row r="73" spans="1:12" ht="13.5" thickBot="1" x14ac:dyDescent="0.25">
      <c r="A73" s="3" t="s">
        <v>18</v>
      </c>
      <c r="B73" s="77" t="s">
        <v>18</v>
      </c>
      <c r="C73" s="228" t="s">
        <v>53</v>
      </c>
      <c r="D73" s="229"/>
      <c r="E73" s="229"/>
      <c r="F73" s="229"/>
      <c r="G73" s="229"/>
      <c r="H73" s="229"/>
      <c r="I73" s="230"/>
      <c r="J73" s="49">
        <f>SUM(J46,J48,J50,J52,J54,J56,J58,J60,J62,J64,J66,J68,J70,J72)</f>
        <v>3167</v>
      </c>
      <c r="K73" s="36">
        <f>SUM(K72,K70,K68,K66,K64,K62,K60,K58,K56,K54,K52,K50,K48,K46)</f>
        <v>3129.5</v>
      </c>
      <c r="L73" s="36">
        <f>SUM(L72,L70,L68,L66,L64,L62,L60,L58,L56,L54,L52,L50,L48,L46)</f>
        <v>2673.8</v>
      </c>
    </row>
    <row r="74" spans="1:12" ht="13.5" thickBot="1" x14ac:dyDescent="0.25">
      <c r="A74" s="35" t="s">
        <v>29</v>
      </c>
      <c r="B74" s="231" t="s">
        <v>58</v>
      </c>
      <c r="C74" s="232"/>
      <c r="D74" s="232"/>
      <c r="E74" s="232"/>
      <c r="F74" s="232"/>
      <c r="G74" s="232"/>
      <c r="H74" s="232"/>
      <c r="I74" s="233"/>
      <c r="J74" s="78">
        <f>SUM(J73)</f>
        <v>3167</v>
      </c>
      <c r="K74" s="51">
        <f>SUM(K73)</f>
        <v>3129.5</v>
      </c>
      <c r="L74" s="79">
        <f>SUM(L73)</f>
        <v>2673.8</v>
      </c>
    </row>
    <row r="75" spans="1:12" ht="13.5" thickBot="1" x14ac:dyDescent="0.25">
      <c r="A75" s="234" t="s">
        <v>88</v>
      </c>
      <c r="B75" s="235"/>
      <c r="C75" s="235"/>
      <c r="D75" s="235"/>
      <c r="E75" s="235"/>
      <c r="F75" s="235"/>
      <c r="G75" s="235"/>
      <c r="H75" s="235"/>
      <c r="I75" s="235"/>
      <c r="J75" s="80">
        <f>SUM(J74,J41)</f>
        <v>4675.8</v>
      </c>
      <c r="K75" s="81">
        <f>SUM(K74,K41)</f>
        <v>4739.2</v>
      </c>
      <c r="L75" s="82">
        <f>SUM(L74,L41)</f>
        <v>4247.3</v>
      </c>
    </row>
    <row r="76" spans="1:12" x14ac:dyDescent="0.2">
      <c r="A76" s="236" t="s">
        <v>89</v>
      </c>
      <c r="B76" s="237"/>
      <c r="C76" s="237"/>
      <c r="D76" s="237"/>
      <c r="E76" s="237"/>
      <c r="F76" s="237"/>
      <c r="G76" s="237"/>
      <c r="H76" s="237"/>
      <c r="I76" s="238"/>
      <c r="J76" s="83">
        <v>1230.7</v>
      </c>
      <c r="K76" s="83">
        <v>1358.2</v>
      </c>
      <c r="L76" s="84">
        <v>1347.8</v>
      </c>
    </row>
    <row r="77" spans="1:12" x14ac:dyDescent="0.2">
      <c r="A77" s="239" t="s">
        <v>90</v>
      </c>
      <c r="B77" s="240"/>
      <c r="C77" s="240"/>
      <c r="D77" s="240"/>
      <c r="E77" s="240"/>
      <c r="F77" s="240"/>
      <c r="G77" s="240"/>
      <c r="H77" s="240"/>
      <c r="I77" s="241"/>
      <c r="J77" s="85"/>
      <c r="K77" s="85"/>
      <c r="L77" s="86"/>
    </row>
    <row r="78" spans="1:12" x14ac:dyDescent="0.2">
      <c r="A78" s="239" t="s">
        <v>91</v>
      </c>
      <c r="B78" s="240"/>
      <c r="C78" s="240"/>
      <c r="D78" s="240"/>
      <c r="E78" s="240"/>
      <c r="F78" s="240"/>
      <c r="G78" s="240"/>
      <c r="H78" s="240"/>
      <c r="I78" s="241"/>
      <c r="J78" s="85"/>
      <c r="K78" s="85"/>
      <c r="L78" s="86"/>
    </row>
    <row r="79" spans="1:12" x14ac:dyDescent="0.2">
      <c r="A79" s="239" t="s">
        <v>92</v>
      </c>
      <c r="B79" s="240"/>
      <c r="C79" s="240"/>
      <c r="D79" s="240"/>
      <c r="E79" s="240"/>
      <c r="F79" s="240"/>
      <c r="G79" s="240"/>
      <c r="H79" s="240"/>
      <c r="I79" s="241"/>
      <c r="J79" s="85"/>
      <c r="K79" s="85"/>
      <c r="L79" s="86"/>
    </row>
    <row r="80" spans="1:12" x14ac:dyDescent="0.2">
      <c r="A80" s="239" t="s">
        <v>93</v>
      </c>
      <c r="B80" s="240"/>
      <c r="C80" s="240"/>
      <c r="D80" s="240"/>
      <c r="E80" s="240"/>
      <c r="F80" s="240"/>
      <c r="G80" s="240"/>
      <c r="H80" s="240"/>
      <c r="I80" s="241"/>
      <c r="J80" s="85"/>
      <c r="K80" s="85"/>
      <c r="L80" s="86"/>
    </row>
    <row r="81" spans="1:12" x14ac:dyDescent="0.2">
      <c r="A81" s="239" t="s">
        <v>94</v>
      </c>
      <c r="B81" s="240"/>
      <c r="C81" s="240"/>
      <c r="D81" s="240"/>
      <c r="E81" s="240"/>
      <c r="F81" s="240"/>
      <c r="G81" s="240"/>
      <c r="H81" s="240"/>
      <c r="I81" s="241"/>
      <c r="J81" s="85">
        <v>18.7</v>
      </c>
      <c r="K81" s="85">
        <v>18.7</v>
      </c>
      <c r="L81" s="86">
        <v>15.5</v>
      </c>
    </row>
    <row r="82" spans="1:12" x14ac:dyDescent="0.2">
      <c r="A82" s="239" t="s">
        <v>95</v>
      </c>
      <c r="B82" s="240"/>
      <c r="C82" s="240"/>
      <c r="D82" s="240"/>
      <c r="E82" s="240"/>
      <c r="F82" s="240"/>
      <c r="G82" s="240"/>
      <c r="H82" s="240"/>
      <c r="I82" s="241"/>
      <c r="J82" s="85">
        <v>2910.7</v>
      </c>
      <c r="K82" s="85">
        <v>2831.6</v>
      </c>
      <c r="L82" s="86">
        <v>2378</v>
      </c>
    </row>
    <row r="83" spans="1:12" x14ac:dyDescent="0.2">
      <c r="A83" s="239" t="s">
        <v>96</v>
      </c>
      <c r="B83" s="240"/>
      <c r="C83" s="240"/>
      <c r="D83" s="240"/>
      <c r="E83" s="240"/>
      <c r="F83" s="240"/>
      <c r="G83" s="240"/>
      <c r="H83" s="240"/>
      <c r="I83" s="241"/>
      <c r="J83" s="87"/>
      <c r="K83" s="88"/>
      <c r="L83" s="86"/>
    </row>
    <row r="84" spans="1:12" x14ac:dyDescent="0.2">
      <c r="A84" s="239" t="s">
        <v>97</v>
      </c>
      <c r="B84" s="240"/>
      <c r="C84" s="240"/>
      <c r="D84" s="240"/>
      <c r="E84" s="240"/>
      <c r="F84" s="240"/>
      <c r="G84" s="240"/>
      <c r="H84" s="240"/>
      <c r="I84" s="241"/>
      <c r="J84" s="87"/>
      <c r="K84" s="88"/>
      <c r="L84" s="86"/>
    </row>
    <row r="85" spans="1:12" ht="13.5" thickBot="1" x14ac:dyDescent="0.25">
      <c r="A85" s="242" t="s">
        <v>98</v>
      </c>
      <c r="B85" s="243"/>
      <c r="C85" s="243"/>
      <c r="D85" s="243"/>
      <c r="E85" s="243"/>
      <c r="F85" s="243"/>
      <c r="G85" s="243"/>
      <c r="H85" s="243"/>
      <c r="I85" s="244"/>
      <c r="J85" s="89">
        <v>515.70000000000005</v>
      </c>
      <c r="K85" s="89">
        <v>530.70000000000005</v>
      </c>
      <c r="L85" s="90">
        <v>506</v>
      </c>
    </row>
    <row r="86" spans="1:12" ht="13.5" thickBot="1" x14ac:dyDescent="0.25">
      <c r="A86" s="245" t="s">
        <v>99</v>
      </c>
      <c r="B86" s="246"/>
      <c r="C86" s="246"/>
      <c r="D86" s="246"/>
      <c r="E86" s="246"/>
      <c r="F86" s="246"/>
      <c r="G86" s="246"/>
      <c r="H86" s="246"/>
      <c r="I86" s="247"/>
      <c r="J86" s="91">
        <f>SUM(J76:J85)</f>
        <v>4675.8</v>
      </c>
      <c r="K86" s="92">
        <f>SUM(K76:K85)</f>
        <v>4739.2</v>
      </c>
      <c r="L86" s="92">
        <f>SUM(L76:L85)</f>
        <v>4247.3</v>
      </c>
    </row>
  </sheetData>
  <mergeCells count="219">
    <mergeCell ref="A85:I85"/>
    <mergeCell ref="A86:I86"/>
    <mergeCell ref="A79:I79"/>
    <mergeCell ref="A80:I80"/>
    <mergeCell ref="A81:I81"/>
    <mergeCell ref="A82:I82"/>
    <mergeCell ref="A83:I83"/>
    <mergeCell ref="A84:I84"/>
    <mergeCell ref="C73:I73"/>
    <mergeCell ref="B74:I74"/>
    <mergeCell ref="A75:I75"/>
    <mergeCell ref="A76:I76"/>
    <mergeCell ref="A77:I77"/>
    <mergeCell ref="A78:I78"/>
    <mergeCell ref="G69:G70"/>
    <mergeCell ref="H69:H70"/>
    <mergeCell ref="A71:A72"/>
    <mergeCell ref="B71:B72"/>
    <mergeCell ref="C71:C72"/>
    <mergeCell ref="D71:D72"/>
    <mergeCell ref="E71:E72"/>
    <mergeCell ref="F71:F72"/>
    <mergeCell ref="G71:G72"/>
    <mergeCell ref="H71:H72"/>
    <mergeCell ref="A69:A70"/>
    <mergeCell ref="B69:B70"/>
    <mergeCell ref="C69:C70"/>
    <mergeCell ref="D69:D70"/>
    <mergeCell ref="E69:E70"/>
    <mergeCell ref="F69:F70"/>
    <mergeCell ref="G65:G66"/>
    <mergeCell ref="H65:H66"/>
    <mergeCell ref="A67:A68"/>
    <mergeCell ref="B67:B68"/>
    <mergeCell ref="C67:C68"/>
    <mergeCell ref="D67:D68"/>
    <mergeCell ref="E67:E68"/>
    <mergeCell ref="F67:F68"/>
    <mergeCell ref="G67:G68"/>
    <mergeCell ref="H67:H68"/>
    <mergeCell ref="A65:A66"/>
    <mergeCell ref="B65:B66"/>
    <mergeCell ref="C65:C66"/>
    <mergeCell ref="D65:D66"/>
    <mergeCell ref="E65:E66"/>
    <mergeCell ref="F65:F66"/>
    <mergeCell ref="G61:G62"/>
    <mergeCell ref="H61:H62"/>
    <mergeCell ref="A63:A64"/>
    <mergeCell ref="B63:B64"/>
    <mergeCell ref="C63:C64"/>
    <mergeCell ref="D63:D64"/>
    <mergeCell ref="E63:E64"/>
    <mergeCell ref="F63:F64"/>
    <mergeCell ref="G63:G64"/>
    <mergeCell ref="H63:H64"/>
    <mergeCell ref="A61:A62"/>
    <mergeCell ref="B61:B62"/>
    <mergeCell ref="C61:C62"/>
    <mergeCell ref="D61:D62"/>
    <mergeCell ref="E61:E62"/>
    <mergeCell ref="F61:F62"/>
    <mergeCell ref="G57:G58"/>
    <mergeCell ref="H57:H58"/>
    <mergeCell ref="A59:A60"/>
    <mergeCell ref="B59:B60"/>
    <mergeCell ref="C59:C60"/>
    <mergeCell ref="D59:D60"/>
    <mergeCell ref="E59:E60"/>
    <mergeCell ref="F59:F60"/>
    <mergeCell ref="G59:G60"/>
    <mergeCell ref="H59:H60"/>
    <mergeCell ref="A57:A58"/>
    <mergeCell ref="B57:B58"/>
    <mergeCell ref="C57:C58"/>
    <mergeCell ref="D57:D58"/>
    <mergeCell ref="E57:E58"/>
    <mergeCell ref="F57:F58"/>
    <mergeCell ref="G53:G54"/>
    <mergeCell ref="H53:H54"/>
    <mergeCell ref="A55:A56"/>
    <mergeCell ref="B55:B56"/>
    <mergeCell ref="C55:C56"/>
    <mergeCell ref="D55:D56"/>
    <mergeCell ref="E55:E56"/>
    <mergeCell ref="F55:F56"/>
    <mergeCell ref="G55:G56"/>
    <mergeCell ref="H55:H56"/>
    <mergeCell ref="A53:A54"/>
    <mergeCell ref="B53:B54"/>
    <mergeCell ref="C53:C54"/>
    <mergeCell ref="D53:D54"/>
    <mergeCell ref="E53:E54"/>
    <mergeCell ref="F53:F54"/>
    <mergeCell ref="G49:G50"/>
    <mergeCell ref="H49:H50"/>
    <mergeCell ref="A51:A52"/>
    <mergeCell ref="B51:B52"/>
    <mergeCell ref="C51:C52"/>
    <mergeCell ref="D51:D52"/>
    <mergeCell ref="E51:E52"/>
    <mergeCell ref="F51:F52"/>
    <mergeCell ref="G51:G52"/>
    <mergeCell ref="H51:H52"/>
    <mergeCell ref="A49:A50"/>
    <mergeCell ref="B49:B50"/>
    <mergeCell ref="C49:C50"/>
    <mergeCell ref="D49:D50"/>
    <mergeCell ref="E49:E50"/>
    <mergeCell ref="F49:F50"/>
    <mergeCell ref="G44:G46"/>
    <mergeCell ref="H44:H46"/>
    <mergeCell ref="A47:A48"/>
    <mergeCell ref="B47:B48"/>
    <mergeCell ref="C47:C48"/>
    <mergeCell ref="D47:D48"/>
    <mergeCell ref="E47:E48"/>
    <mergeCell ref="F47:F48"/>
    <mergeCell ref="G47:G48"/>
    <mergeCell ref="H47:H48"/>
    <mergeCell ref="A44:A46"/>
    <mergeCell ref="B44:B46"/>
    <mergeCell ref="C44:C46"/>
    <mergeCell ref="D44:D46"/>
    <mergeCell ref="E44:E46"/>
    <mergeCell ref="F44:F46"/>
    <mergeCell ref="G38:G39"/>
    <mergeCell ref="H38:H39"/>
    <mergeCell ref="C40:I40"/>
    <mergeCell ref="B41:I41"/>
    <mergeCell ref="B42:L42"/>
    <mergeCell ref="C43:L43"/>
    <mergeCell ref="G32:G35"/>
    <mergeCell ref="H32:H35"/>
    <mergeCell ref="C36:I36"/>
    <mergeCell ref="C37:L37"/>
    <mergeCell ref="A38:A39"/>
    <mergeCell ref="B38:B39"/>
    <mergeCell ref="C38:C39"/>
    <mergeCell ref="D38:D39"/>
    <mergeCell ref="E38:E39"/>
    <mergeCell ref="F38:F39"/>
    <mergeCell ref="G27:G29"/>
    <mergeCell ref="H27:H29"/>
    <mergeCell ref="C30:I30"/>
    <mergeCell ref="C31:L31"/>
    <mergeCell ref="A32:A35"/>
    <mergeCell ref="B32:B35"/>
    <mergeCell ref="C32:C35"/>
    <mergeCell ref="D32:D35"/>
    <mergeCell ref="E32:E35"/>
    <mergeCell ref="F32:F35"/>
    <mergeCell ref="A27:A29"/>
    <mergeCell ref="B27:B29"/>
    <mergeCell ref="C27:C29"/>
    <mergeCell ref="D27:D29"/>
    <mergeCell ref="E27:E29"/>
    <mergeCell ref="F27:F29"/>
    <mergeCell ref="G21:G23"/>
    <mergeCell ref="H21:H23"/>
    <mergeCell ref="A24:A26"/>
    <mergeCell ref="B24:B26"/>
    <mergeCell ref="C24:C26"/>
    <mergeCell ref="D24:D26"/>
    <mergeCell ref="E24:E26"/>
    <mergeCell ref="F24:F26"/>
    <mergeCell ref="G24:G26"/>
    <mergeCell ref="H24:H26"/>
    <mergeCell ref="A21:A23"/>
    <mergeCell ref="B21:B23"/>
    <mergeCell ref="C21:C23"/>
    <mergeCell ref="D21:D23"/>
    <mergeCell ref="E21:E23"/>
    <mergeCell ref="F21:F23"/>
    <mergeCell ref="H17:H18"/>
    <mergeCell ref="A19:A20"/>
    <mergeCell ref="B19:B20"/>
    <mergeCell ref="C19:C20"/>
    <mergeCell ref="D19:D20"/>
    <mergeCell ref="E19:E20"/>
    <mergeCell ref="F19:F20"/>
    <mergeCell ref="G19:G20"/>
    <mergeCell ref="H19:H20"/>
    <mergeCell ref="F14:F16"/>
    <mergeCell ref="G14:G16"/>
    <mergeCell ref="H14:H16"/>
    <mergeCell ref="A17:A18"/>
    <mergeCell ref="B17:B18"/>
    <mergeCell ref="C17:C18"/>
    <mergeCell ref="D17:D18"/>
    <mergeCell ref="E17:E18"/>
    <mergeCell ref="F17:F18"/>
    <mergeCell ref="G17:G18"/>
    <mergeCell ref="L7:L9"/>
    <mergeCell ref="A10:L10"/>
    <mergeCell ref="A11:L11"/>
    <mergeCell ref="B12:L12"/>
    <mergeCell ref="C13:L13"/>
    <mergeCell ref="A14:A16"/>
    <mergeCell ref="B14:B16"/>
    <mergeCell ref="C14:C16"/>
    <mergeCell ref="D14:D16"/>
    <mergeCell ref="E14:E16"/>
    <mergeCell ref="F7:F9"/>
    <mergeCell ref="G7:G9"/>
    <mergeCell ref="H7:H9"/>
    <mergeCell ref="I7:I9"/>
    <mergeCell ref="J7:J9"/>
    <mergeCell ref="K7:K9"/>
    <mergeCell ref="A1:K1"/>
    <mergeCell ref="A2:K2"/>
    <mergeCell ref="A3:L3"/>
    <mergeCell ref="A5:K5"/>
    <mergeCell ref="A6:L6"/>
    <mergeCell ref="A7:A9"/>
    <mergeCell ref="B7:B9"/>
    <mergeCell ref="C7:C9"/>
    <mergeCell ref="D7:D9"/>
    <mergeCell ref="E7:E9"/>
  </mergeCells>
  <pageMargins left="0.7" right="0.7" top="0.75" bottom="0.75" header="0.3" footer="0.3"/>
  <pageSetup paperSize="9" orientation="portrait" r:id="rId1"/>
  <rowBreaks count="3" manualBreakCount="3">
    <brk id="42" max="16383" man="1"/>
    <brk id="75" max="16383" man="1"/>
    <brk id="87" max="16383" man="1"/>
  </rowBreaks>
  <colBreaks count="1" manualBreakCount="1">
    <brk id="1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3 programa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daiva_k</cp:lastModifiedBy>
  <cp:lastPrinted>2021-03-15T07:17:32Z</cp:lastPrinted>
  <dcterms:created xsi:type="dcterms:W3CDTF">2021-03-10T06:32:47Z</dcterms:created>
  <dcterms:modified xsi:type="dcterms:W3CDTF">2021-03-15T07:17:52Z</dcterms:modified>
</cp:coreProperties>
</file>