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nis\homeDir$\IndreA\My Documents\Tarybos sprendimu projektai\2020 m\09 SVP 2020-2022 tikslinimas\Programos priedai prie TS\"/>
    </mc:Choice>
  </mc:AlternateContent>
  <bookViews>
    <workbookView xWindow="0" yWindow="0" windowWidth="20490" windowHeight="9045"/>
  </bookViews>
  <sheets>
    <sheet name="11 programa" sheetId="1" r:id="rId1"/>
  </sheets>
  <definedNames>
    <definedName name="__xlnm.Print_Titles_3">NA()</definedName>
    <definedName name="__xlnm.Print_Titles_8" localSheetId="0">#REF!</definedName>
    <definedName name="__xlnm.Print_Titles_8">#REF!</definedName>
    <definedName name="_1_xlnm.Print_Titles_1_1">"$#REF!.$A$10:$AMJ$10"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4" i="1" l="1"/>
  <c r="Q194" i="1"/>
  <c r="R194" i="1"/>
  <c r="P215" i="1"/>
  <c r="Q215" i="1"/>
  <c r="R215" i="1"/>
  <c r="O269" i="1"/>
  <c r="O267" i="1"/>
  <c r="O266" i="1"/>
  <c r="O265" i="1"/>
  <c r="O264" i="1"/>
  <c r="O263" i="1"/>
  <c r="O261" i="1"/>
  <c r="P269" i="1"/>
  <c r="Q269" i="1"/>
  <c r="R269" i="1"/>
  <c r="P261" i="1"/>
  <c r="Q261" i="1"/>
  <c r="R261" i="1"/>
  <c r="P263" i="1"/>
  <c r="Q263" i="1"/>
  <c r="R263" i="1"/>
  <c r="P264" i="1"/>
  <c r="Q264" i="1"/>
  <c r="R264" i="1"/>
  <c r="P265" i="1"/>
  <c r="Q265" i="1"/>
  <c r="R265" i="1"/>
  <c r="P266" i="1"/>
  <c r="Q266" i="1"/>
  <c r="R266" i="1"/>
  <c r="P267" i="1"/>
  <c r="Q267" i="1"/>
  <c r="R267" i="1"/>
  <c r="O90" i="1"/>
  <c r="P90" i="1"/>
  <c r="Q90" i="1"/>
  <c r="R90" i="1"/>
  <c r="O113" i="1"/>
  <c r="O194" i="1"/>
  <c r="O215" i="1"/>
  <c r="O256" i="1"/>
  <c r="O257" i="1" l="1"/>
  <c r="J113" i="1"/>
  <c r="N113" i="1"/>
  <c r="K113" i="1"/>
  <c r="K264" i="1" l="1"/>
  <c r="T269" i="1" l="1"/>
  <c r="S269" i="1"/>
  <c r="N269" i="1"/>
  <c r="M269" i="1"/>
  <c r="L269" i="1"/>
  <c r="K269" i="1"/>
  <c r="J269" i="1"/>
  <c r="T268" i="1"/>
  <c r="S268" i="1"/>
  <c r="R268" i="1"/>
  <c r="Q268" i="1"/>
  <c r="P268" i="1"/>
  <c r="O268" i="1"/>
  <c r="N268" i="1"/>
  <c r="K268" i="1"/>
  <c r="J268" i="1"/>
  <c r="T267" i="1"/>
  <c r="S267" i="1"/>
  <c r="N267" i="1"/>
  <c r="M267" i="1"/>
  <c r="L267" i="1"/>
  <c r="K267" i="1"/>
  <c r="J267" i="1"/>
  <c r="T266" i="1"/>
  <c r="S266" i="1"/>
  <c r="N266" i="1"/>
  <c r="M266" i="1"/>
  <c r="L266" i="1"/>
  <c r="K266" i="1"/>
  <c r="J266" i="1"/>
  <c r="T265" i="1"/>
  <c r="S265" i="1"/>
  <c r="N265" i="1"/>
  <c r="M265" i="1"/>
  <c r="L265" i="1"/>
  <c r="K265" i="1"/>
  <c r="J265" i="1"/>
  <c r="T264" i="1"/>
  <c r="S264" i="1"/>
  <c r="N264" i="1"/>
  <c r="M264" i="1"/>
  <c r="L264" i="1"/>
  <c r="J264" i="1"/>
  <c r="T263" i="1"/>
  <c r="S263" i="1"/>
  <c r="N263" i="1"/>
  <c r="M263" i="1"/>
  <c r="L263" i="1"/>
  <c r="K263" i="1"/>
  <c r="J263" i="1"/>
  <c r="T262" i="1"/>
  <c r="S262" i="1"/>
  <c r="R262" i="1"/>
  <c r="Q262" i="1"/>
  <c r="P262" i="1"/>
  <c r="O262" i="1"/>
  <c r="N262" i="1"/>
  <c r="M262" i="1"/>
  <c r="L262" i="1"/>
  <c r="K262" i="1"/>
  <c r="T261" i="1"/>
  <c r="S261" i="1"/>
  <c r="N261" i="1"/>
  <c r="M261" i="1"/>
  <c r="L261" i="1"/>
  <c r="K261" i="1"/>
  <c r="J261" i="1"/>
  <c r="T256" i="1"/>
  <c r="S256" i="1"/>
  <c r="R256" i="1"/>
  <c r="N256" i="1"/>
  <c r="K256" i="1"/>
  <c r="J256" i="1"/>
  <c r="T215" i="1"/>
  <c r="S215" i="1"/>
  <c r="N215" i="1"/>
  <c r="K215" i="1"/>
  <c r="J215" i="1"/>
  <c r="T194" i="1"/>
  <c r="S194" i="1"/>
  <c r="N194" i="1"/>
  <c r="M194" i="1"/>
  <c r="L194" i="1"/>
  <c r="K194" i="1"/>
  <c r="J194" i="1"/>
  <c r="T113" i="1"/>
  <c r="S113" i="1"/>
  <c r="R113" i="1"/>
  <c r="T90" i="1"/>
  <c r="S90" i="1"/>
  <c r="N90" i="1"/>
  <c r="M90" i="1"/>
  <c r="L90" i="1"/>
  <c r="K90" i="1"/>
  <c r="J90" i="1"/>
  <c r="O270" i="1" l="1"/>
  <c r="Q270" i="1"/>
  <c r="M270" i="1"/>
  <c r="J270" i="1"/>
  <c r="N270" i="1"/>
  <c r="R270" i="1"/>
  <c r="J257" i="1"/>
  <c r="J258" i="1" s="1"/>
  <c r="J259" i="1" s="1"/>
  <c r="N257" i="1"/>
  <c r="N258" i="1" s="1"/>
  <c r="N259" i="1" s="1"/>
  <c r="R257" i="1"/>
  <c r="R258" i="1" s="1"/>
  <c r="R259" i="1" s="1"/>
  <c r="L257" i="1"/>
  <c r="L258" i="1" s="1"/>
  <c r="L259" i="1" s="1"/>
  <c r="P257" i="1"/>
  <c r="P258" i="1" s="1"/>
  <c r="P259" i="1" s="1"/>
  <c r="T257" i="1"/>
  <c r="T258" i="1" s="1"/>
  <c r="T259" i="1" s="1"/>
  <c r="O258" i="1"/>
  <c r="O259" i="1" s="1"/>
  <c r="M257" i="1"/>
  <c r="M258" i="1" s="1"/>
  <c r="M259" i="1" s="1"/>
  <c r="Q257" i="1"/>
  <c r="Q258" i="1" s="1"/>
  <c r="Q259" i="1" s="1"/>
  <c r="S270" i="1"/>
  <c r="K257" i="1"/>
  <c r="K258" i="1" s="1"/>
  <c r="K259" i="1" s="1"/>
  <c r="S257" i="1"/>
  <c r="S258" i="1" s="1"/>
  <c r="S259" i="1" s="1"/>
  <c r="L270" i="1"/>
  <c r="P270" i="1"/>
  <c r="T270" i="1"/>
  <c r="K270" i="1"/>
</calcChain>
</file>

<file path=xl/sharedStrings.xml><?xml version="1.0" encoding="utf-8"?>
<sst xmlns="http://schemas.openxmlformats.org/spreadsheetml/2006/main" count="1363" uniqueCount="505">
  <si>
    <t>RASEINIŲ RAJONO SAVIVALDYBĖS 2020-2022 M. STRATEGINIO VEIKLOS PLANO</t>
  </si>
  <si>
    <t>2020-2022 M. RASEINIŲ RAJONO SAVIVALDYBĖS INVESTICIJŲ PROGRAMA NR. 11</t>
  </si>
  <si>
    <t>2020-2022 METŲ PRIEMONIŲ, MATAVIMO KRITERIJŲ IR IŠLAIDŲ SUVESTINĖ</t>
  </si>
  <si>
    <t>Strateginio tikslo kodas</t>
  </si>
  <si>
    <t>Programos tikslo kodas</t>
  </si>
  <si>
    <t>Programos uždavinio kodas</t>
  </si>
  <si>
    <t>Priemonės kodas</t>
  </si>
  <si>
    <t>Priemonė</t>
  </si>
  <si>
    <t>Funkcinės klasifikacijos kodas</t>
  </si>
  <si>
    <t>Asignavimų valdytojo pavadinimas</t>
  </si>
  <si>
    <t>Finansavimo šaltiniai</t>
  </si>
  <si>
    <t xml:space="preserve">2019 m. išlaidos </t>
  </si>
  <si>
    <t>2020 m. išlaidų projektas</t>
  </si>
  <si>
    <t>2020 m. skirtų lėšų planas</t>
  </si>
  <si>
    <t>2021 m. išlaidų projektas</t>
  </si>
  <si>
    <t>2022 m. išlaidų projektas</t>
  </si>
  <si>
    <t>Atsakingas</t>
  </si>
  <si>
    <t>Iš viso</t>
  </si>
  <si>
    <t>išlaidoms</t>
  </si>
  <si>
    <t>turtui įsigyti ir finansiniams įsipareigojimams vykdyti</t>
  </si>
  <si>
    <t>Proceso/indėlio vertinimo kriterijus</t>
  </si>
  <si>
    <t>Mato vnt.</t>
  </si>
  <si>
    <t>2019 m.</t>
  </si>
  <si>
    <t>2020 m.</t>
  </si>
  <si>
    <t>2021 m.</t>
  </si>
  <si>
    <t>2022 m.</t>
  </si>
  <si>
    <t>iš jų darbo užmokesčiui</t>
  </si>
  <si>
    <t>laikotarpio faktinė reikšmė</t>
  </si>
  <si>
    <t>laikotarpio siekiama reikšmė</t>
  </si>
  <si>
    <t>Priemonės vykdytojas (skyriaus, įstaigos pavadinimas)</t>
  </si>
  <si>
    <t>Atsakingas asmuo (v. pavardė)</t>
  </si>
  <si>
    <t xml:space="preserve"> Eur</t>
  </si>
  <si>
    <t>Eur</t>
  </si>
  <si>
    <t xml:space="preserve"> </t>
  </si>
  <si>
    <t>Modernizuoti ir pritaikyti viešąją infrastruktūrą šiuolaikiniams poreikiams, užtikrinant efektyvų atliekų tvarkymą ir kraštovaizdžio apsaugą 04</t>
  </si>
  <si>
    <t>04</t>
  </si>
  <si>
    <t>Kurti harmoningą, saugią ir švarią gyvenamąją aplinką, įgyvendinant viešojo sektoriaus investicinius projektus 01</t>
  </si>
  <si>
    <t>01</t>
  </si>
  <si>
    <t>Kelių, gatvių, automobilių stovėjimo aikštelių, viešųjų erdvių infrastruktūros modernizavimas ir plėtra 01</t>
  </si>
  <si>
    <t>06</t>
  </si>
  <si>
    <t xml:space="preserve">VŪTVS </t>
  </si>
  <si>
    <t>SB</t>
  </si>
  <si>
    <t>%</t>
  </si>
  <si>
    <t>100</t>
  </si>
  <si>
    <t>VŪTVS</t>
  </si>
  <si>
    <t>V.Bentnorius</t>
  </si>
  <si>
    <t>KPP</t>
  </si>
  <si>
    <t>07</t>
  </si>
  <si>
    <t>08</t>
  </si>
  <si>
    <t>Parengta projektinė dokumentacija</t>
  </si>
  <si>
    <t>vnt.</t>
  </si>
  <si>
    <t>37</t>
  </si>
  <si>
    <t>Ariogalos m., Vytauto g. šaligatvio (dalies) kapitalinis remontas</t>
  </si>
  <si>
    <t>Atliktų darbų, įskaitant projektavimą, procentas, įrengiant 0,593 km šaligatvio</t>
  </si>
  <si>
    <t>66</t>
  </si>
  <si>
    <r>
      <t xml:space="preserve">Raseinių m. centrinės dalies patrauklumo didinimas (rekonstruojant Vilniaus g. ir modernizuojant vietos bendruomenei svarbias viešąsias erdves) </t>
    </r>
    <r>
      <rPr>
        <sz val="9"/>
        <color rgb="FFFF0000"/>
        <rFont val="Times New Roman"/>
        <family val="1"/>
      </rPr>
      <t/>
    </r>
  </si>
  <si>
    <t>ES</t>
  </si>
  <si>
    <t>Parengta projektinė dokumentacija (techninis projektas, investicinis projektas, detalusis planas ir kt.)</t>
  </si>
  <si>
    <t xml:space="preserve">V. Bentnorius,       J. Verde,                   A. Mockus              </t>
  </si>
  <si>
    <t>LRVB</t>
  </si>
  <si>
    <t>Kt</t>
  </si>
  <si>
    <t>Atliktų darbų procentas, įgyvendinant veiklas: 1. Raseinių m. Vilniaus gatvės rekonstravimas (3.64 km.) 2. Raseinių m. stoties prieigų sutvarkymas, pritaikant jas miesto bendruomenei reikalingai veiklai 3. Raseinių m. Nepriklausomybės gynėjų skvero (Vilniaus g.) modernizavimas 4. Raseinių m. Prabaudos miškelio- parko pritaikymas rekreacijai, gyventojų sveikatinimui ir poilsiui.</t>
  </si>
  <si>
    <t>50</t>
  </si>
  <si>
    <t>P</t>
  </si>
  <si>
    <t>Raseinių m. prekyvietės ir viešųjų erdvių modernizavimas (Vytauto Didžiojo g., Žemaitės g., V. Grybo g. ir Algirdo g.)</t>
  </si>
  <si>
    <t>ATPS</t>
  </si>
  <si>
    <t>Parengta projektinė dokumentacija (techninis projektas, investicinis projektas ir kt.)</t>
  </si>
  <si>
    <t>1</t>
  </si>
  <si>
    <t xml:space="preserve"> ATPS    SPPVS     ATPS               </t>
  </si>
  <si>
    <t xml:space="preserve">G. Brazas,             V. Jociūtė,                 A. Mockus          </t>
  </si>
  <si>
    <t>Atliktų darbų procentas, įgyvendinant veiklas:1 Raseinių m. viešųjų erdvių modernizavimas teritorijoje tarp Vytauto Didžiojo g., Žemaitės g. ir V. Grybo g., siekiant efektyviau panaudoti esamą infrastruktūrą 2. Raseinių m. turgaus aikštės atnaujinimas</t>
  </si>
  <si>
    <t>10</t>
  </si>
  <si>
    <t>Įrengti prekyvietei reikalingi vartai ir apsauginės žaliuzės</t>
  </si>
  <si>
    <t>G. Brazas</t>
  </si>
  <si>
    <t>92</t>
  </si>
  <si>
    <t>VŪTVS, SPPVS</t>
  </si>
  <si>
    <t xml:space="preserve">I. Piekus              J. Verde     </t>
  </si>
  <si>
    <t>93</t>
  </si>
  <si>
    <t xml:space="preserve">Raseinių m. prekyvietės operatoriaus parinkimas </t>
  </si>
  <si>
    <t>SPPVS</t>
  </si>
  <si>
    <t>Parengtos dokumentacijos operatoriaus parinkimui skaičius</t>
  </si>
  <si>
    <t xml:space="preserve">G. Brazas                     </t>
  </si>
  <si>
    <t>Atrinktas prekyvietės operatorius</t>
  </si>
  <si>
    <t>V. Jociūtė</t>
  </si>
  <si>
    <t>95</t>
  </si>
  <si>
    <t>Kaulakių kaimo viešosios infrastruktūros sutvarkymas ir pritaikymas gyventojų poreikiams</t>
  </si>
  <si>
    <t>Atliktų darbų, įskaitant projektavimą, procentas</t>
  </si>
  <si>
    <t>I.Piekus                    L.Sirvidienė</t>
  </si>
  <si>
    <t>106</t>
  </si>
  <si>
    <t>Viduklės pramonės parko steigimas Antringio k., Stungurių k. ir Virgainių k., Viduklės sen., Raseinių. r.sav.</t>
  </si>
  <si>
    <t>30</t>
  </si>
  <si>
    <t>60</t>
  </si>
  <si>
    <t>LRVB(VIP)</t>
  </si>
  <si>
    <t>118</t>
  </si>
  <si>
    <t>Atliktų darbų, rekonstruojant 0,308 km įskaitant projektavimą, procentas</t>
  </si>
  <si>
    <t>80</t>
  </si>
  <si>
    <t>V.Bentnorius, J.Verde</t>
  </si>
  <si>
    <t>119</t>
  </si>
  <si>
    <t>Vietinės reikšmės keliams (gatvėms) tiesti, taisyti, prižiūrėti ir saugaus eismo sąlygoms užtikrinti</t>
  </si>
  <si>
    <t>Atliktų darbų, atnaujinant gatvių elementų, kurie netinkami finansuoti KPP lėšomis, procentas</t>
  </si>
  <si>
    <t>120</t>
  </si>
  <si>
    <t>Užterštos teritorijos Raseinių r. sav., Ariogalos sen., Kilupių k. sutvarkymas</t>
  </si>
  <si>
    <t>05</t>
  </si>
  <si>
    <t xml:space="preserve">Atliktų darbų, įskaitant  tvarkymo plano parengimą (preliminariai planuojama išvalyti 0,413 ha teritorijos) </t>
  </si>
  <si>
    <t>123</t>
  </si>
  <si>
    <t>Betygalos miestelio viešosios infrastruktūros įrengimas Vytauto gatvėje</t>
  </si>
  <si>
    <t xml:space="preserve">V. Bentnorius   L.Sirvidienė </t>
  </si>
  <si>
    <t>125</t>
  </si>
  <si>
    <t>Teritorijos prie Raseinių ligoninės sutvarkymas, įrengiant pėsčiųjų takus ir automobilių stovėjimo aikštelę</t>
  </si>
  <si>
    <t>Atliktų darbų (takų, aikštelės, apšvietimo įrengimo), įskaitant projektavimą, procentas</t>
  </si>
  <si>
    <t>5</t>
  </si>
  <si>
    <t>G.Brazas</t>
  </si>
  <si>
    <t>133</t>
  </si>
  <si>
    <t>Atliktų darbų  (įskaitant projektavimą) procentas</t>
  </si>
  <si>
    <t>I.Piekus</t>
  </si>
  <si>
    <t>ŽŪKPS</t>
  </si>
  <si>
    <t>L.Sirvidienė</t>
  </si>
  <si>
    <t>138</t>
  </si>
  <si>
    <t>Raseinių miesto centrinių kapinių pagrindinio tako atnaujinimas</t>
  </si>
  <si>
    <t>147</t>
  </si>
  <si>
    <t>Automobilių stovėjimo aikštelės prie Paliepių seniūnijos administracinio pastato sutvarkymas</t>
  </si>
  <si>
    <t>148</t>
  </si>
  <si>
    <t>Pagojukų sen., Kaulakių k., Dvaro gatvės (6v2) kapitalinis remontas</t>
  </si>
  <si>
    <t>149</t>
  </si>
  <si>
    <t>Automobilių stovėjimo aikštelės prie Raseinių kūno kultūros ir sporto centro pastato sutvarkymas</t>
  </si>
  <si>
    <t>151</t>
  </si>
  <si>
    <t>Šiluvos miestelio Žaiginio g. kapitalinis remontas</t>
  </si>
  <si>
    <t>152</t>
  </si>
  <si>
    <t>Raseinių r.sav. gatvių pagal tarybos patvirtintą eiliškumą kapitalinis remontas</t>
  </si>
  <si>
    <t>Iš viso uždaviniui:</t>
  </si>
  <si>
    <t>Energetikos infrastruktūros modernizavimas ir plėtra 02</t>
  </si>
  <si>
    <t>02</t>
  </si>
  <si>
    <t xml:space="preserve">Raseinių  r. sav. miestų, kaimų ir miestelių apšvietimo tinklų rekonstrukcija ir įrengimas </t>
  </si>
  <si>
    <t xml:space="preserve">Įrengtų šviestuvų skaičius </t>
  </si>
  <si>
    <t>PF</t>
  </si>
  <si>
    <t>Parengta dokumentacija apšvietimo modernizavimui Raseinių r. sav.</t>
  </si>
  <si>
    <t>25</t>
  </si>
  <si>
    <t xml:space="preserve">Atliktų darbų procentas </t>
  </si>
  <si>
    <t>UAB RŠT     VŪTVS</t>
  </si>
  <si>
    <t xml:space="preserve">M.Globys,    R.Morkevičius         </t>
  </si>
  <si>
    <t>27</t>
  </si>
  <si>
    <r>
      <rPr>
        <b/>
        <sz val="9"/>
        <rFont val="Times New Roman"/>
        <family val="1"/>
        <charset val="186"/>
      </rPr>
      <t>Investicija į UAB "Raseinių šilumos tinklai"</t>
    </r>
    <r>
      <rPr>
        <sz val="9"/>
        <rFont val="Times New Roman"/>
        <family val="1"/>
        <charset val="186"/>
      </rPr>
      <t xml:space="preserve"> Šiluvos mstl. katilinės modernizavimas keičiant susidėvėjusį katilą nauju</t>
    </r>
  </si>
  <si>
    <t>VŪTVS     UAB RŠT</t>
  </si>
  <si>
    <t>UAB RŠT    VŪTVS</t>
  </si>
  <si>
    <t xml:space="preserve">M.Globys,   R.Morkevičius                </t>
  </si>
  <si>
    <t xml:space="preserve">M.Globys,  R.Morkevičius          </t>
  </si>
  <si>
    <r>
      <rPr>
        <b/>
        <sz val="9"/>
        <rFont val="Times New Roman"/>
        <family val="1"/>
        <charset val="186"/>
      </rPr>
      <t xml:space="preserve">Investicija į UAB "Raseinių šilumos tinklai" </t>
    </r>
    <r>
      <rPr>
        <sz val="9"/>
        <rFont val="Times New Roman"/>
        <family val="1"/>
        <charset val="186"/>
      </rPr>
      <t>Viduklės mstl. katilinės modernizavimas keičiant susidėvėjusį katilą nauju</t>
    </r>
  </si>
  <si>
    <t>VŪTVS      UAB RŠT</t>
  </si>
  <si>
    <t xml:space="preserve">M.Globys, R.Morkevičius  </t>
  </si>
  <si>
    <t>Faktiškai įrengti KV skaitikliai</t>
  </si>
  <si>
    <t>Atliktų darbų procentas</t>
  </si>
  <si>
    <t>proc.</t>
  </si>
  <si>
    <t>Atsinaujinančių saulės energijos išteklių panaudojimas Raseinių rajono savivaldybės visuomeninės ir gyvenamosios paskirties pastatuose</t>
  </si>
  <si>
    <t xml:space="preserve">R.Morkevičius, J.Verde </t>
  </si>
  <si>
    <t>Viešosios paskirties pastatų remontas, statyba ir rekonstravimas 03</t>
  </si>
  <si>
    <t xml:space="preserve">  </t>
  </si>
  <si>
    <t>03</t>
  </si>
  <si>
    <t>Raseinių Šaltinio progimnazijos pastato Raseiniuose, Ateities g. 23, rekonstravimas</t>
  </si>
  <si>
    <t>09</t>
  </si>
  <si>
    <t>Atliktų  darbų, įskaitant projektavimą,  procentas</t>
  </si>
  <si>
    <t>90</t>
  </si>
  <si>
    <t>91</t>
  </si>
  <si>
    <t>VŪTVS SPPVS</t>
  </si>
  <si>
    <t>E.Alijauskas, V.Jociūtė</t>
  </si>
  <si>
    <t>12</t>
  </si>
  <si>
    <t>Raseinių r. Nemakščių  darželio pastato modernizavimas</t>
  </si>
  <si>
    <t xml:space="preserve">Atliktų darbų, įskaitant projektavimą,  procentas </t>
  </si>
  <si>
    <t xml:space="preserve"> SPPVS</t>
  </si>
  <si>
    <t xml:space="preserve">  V. Jociūtė</t>
  </si>
  <si>
    <t>26</t>
  </si>
  <si>
    <t>Seniūnijų, kuriuose atliktas kapitalinis remontas skaičius</t>
  </si>
  <si>
    <t>V. Pareigis</t>
  </si>
  <si>
    <t>28</t>
  </si>
  <si>
    <t>Raseinių rajono kultūros centro Raseiniuose, Vytauto Didžiojo g. 10, rekonstravimas, infrastruktūros pritaikymas visuomenės poreikiams</t>
  </si>
  <si>
    <t>Atliktų darbų, įskaitant projektavimą,  procentas</t>
  </si>
  <si>
    <t>E. Alijauskas</t>
  </si>
  <si>
    <t xml:space="preserve"> A. Liutko</t>
  </si>
  <si>
    <t xml:space="preserve">Sporto komplekso Raseinių mieste statyba </t>
  </si>
  <si>
    <t>Parengta projektinė dokumentacija (galimybių studija, techninis projektas, detalusis planas ir kt.)</t>
  </si>
  <si>
    <t>A.Mockus,             V. Jociūtė</t>
  </si>
  <si>
    <t>45</t>
  </si>
  <si>
    <t>Komunalinių atliekų tvarkymo infrastruktūros atnaujinimas ir  plėtra Raseinių rajono savivaldybėje</t>
  </si>
  <si>
    <t>Komunalinių atliekų surinkimo ir pirminio rūšiavimo infrastruktūros sukūrimas, įskaitant projektavimą, procentas</t>
  </si>
  <si>
    <t xml:space="preserve">E. Alijauskas,        T.Andriulis              A. Liutko </t>
  </si>
  <si>
    <t>Raseinių r. Ariogalos gimnazijos pastato, esančio adresu: Vytauto g. 94, Ariogala, kapitalinio remonto II etapas</t>
  </si>
  <si>
    <t>V.Bentnorius,       V. Jociūtė</t>
  </si>
  <si>
    <t>VšĮ RL</t>
  </si>
  <si>
    <t>V. Merkliopas</t>
  </si>
  <si>
    <t>11</t>
  </si>
  <si>
    <t>Parengta dokumentacija projekto įgyvendinimui VPSP būdu</t>
  </si>
  <si>
    <t>Ariogalos miesto bendruomeninės infrastruktūros gerinimas</t>
  </si>
  <si>
    <t xml:space="preserve">Parengta projektinė dokumentacija </t>
  </si>
  <si>
    <t>E. Alijauskas,            A.Liutko</t>
  </si>
  <si>
    <t>Viduklės miestelio bendruomeninės infrastruktūros gerinimas</t>
  </si>
  <si>
    <t>E.Alijauskas,             J. Povilaitienė</t>
  </si>
  <si>
    <t>Neformaliojo ugdymosi galimybių didinimas modernizuojant Raseinių kūno kultūros ir sporto centrą</t>
  </si>
  <si>
    <t>Ikimokyklinio ir priešmokyklinio ugdymo prieinamumo didinimas Raseinių rajone (Ariogalos lopšelyje-darželyje)</t>
  </si>
  <si>
    <t>E. Alijauskas,           D. Daugėlienė</t>
  </si>
  <si>
    <t>Raseinių r. Ariogalos gimnazijos sporto stadiono atnaujinimas</t>
  </si>
  <si>
    <t>79</t>
  </si>
  <si>
    <t xml:space="preserve">Raseinių m. bendrojo ugdymo įstaigų efektyvumo didinimas </t>
  </si>
  <si>
    <t>Atliktų modernizavimo darbų, įskaitant projektavimą, procentas Raseinių Prezidento Jono Žemaičio gimnazijoje</t>
  </si>
  <si>
    <t>Atliktų modernizavimo darbų, įskaitant projektavimą, procentas Raseinių  Šaltinio progimnazijoje</t>
  </si>
  <si>
    <t>BĮ</t>
  </si>
  <si>
    <t>81</t>
  </si>
  <si>
    <t>Administracinės paskirties pastato (Raseiniai, Maironio g. 7) energinio efektyvumo didinimas</t>
  </si>
  <si>
    <t>82</t>
  </si>
  <si>
    <t>Vosiliškio kapinių įrengimas (išplėtimas)</t>
  </si>
  <si>
    <t xml:space="preserve">   PS</t>
  </si>
  <si>
    <t xml:space="preserve"> A.Valantinas</t>
  </si>
  <si>
    <t>83</t>
  </si>
  <si>
    <t>Pirminės sveikatos priežiūros paslaugų kokybės ir prieinamumo gerinimas Raseinių rajono savivaldybėje</t>
  </si>
  <si>
    <t>Atliktų darbų, procentas</t>
  </si>
  <si>
    <t>V. Užringienė      R. Pareigis                 D. Daugėlienė</t>
  </si>
  <si>
    <t>88</t>
  </si>
  <si>
    <t>Projektinės dokumentacijos parengimas</t>
  </si>
  <si>
    <t>E. Alijauskas            V. Jociūtė</t>
  </si>
  <si>
    <t>VšĮ Raseinių ligoninės (Ligoninės g. 4, Raseiniai) Palaikomojo gydymo ir slaugos skyriaus infrastruktūros ir materialinės bazės atnaujinimas</t>
  </si>
  <si>
    <t>55</t>
  </si>
  <si>
    <t>VšĮ RL    SPPVS</t>
  </si>
  <si>
    <t>V. Merkliopas      V. Jociūtė</t>
  </si>
  <si>
    <t>Ikimokykliniam ugdymui skirtų patalpų įrengimas Raseinių r. Girkalnio pagrindinės mokyklos patalpose, esančiose Šėtupio g. 61, Girkalnio mstl., Raseinių r.</t>
  </si>
  <si>
    <t>Bendruomeninių vaikų globos namų ir vaikų dienos centrų tinklo plėtra Raseinių rajono savivaldybėje</t>
  </si>
  <si>
    <t>Būstuose apgyvendintų vaikų skaičius</t>
  </si>
  <si>
    <t>I. Piekus, L.Laugalienė              V. Jociūtė</t>
  </si>
  <si>
    <t>Projekto įgyvendinimo procentas</t>
  </si>
  <si>
    <t>94</t>
  </si>
  <si>
    <t>Sporto
infrastruktūros įrengimas prie Raseinių r. Betygalos
Maironio gimnazijos</t>
  </si>
  <si>
    <t>I. Piekus               L.Sirvidienė</t>
  </si>
  <si>
    <t>Turizmo infrastruktūros plėtra, atsižvelgiant į paveldo objektų išsaugojimo, rekreacijos ir turizmo plėtros poreikius 04</t>
  </si>
  <si>
    <t>Poilsio zonos prie Sujainių tvenkinio įrengimas</t>
  </si>
  <si>
    <t>Atliktų darbų, įskaitant projektavimą, procentas, įrengiant poilsio zoną prie Sujainių tvenkinio</t>
  </si>
  <si>
    <t>I. Piekus L.Sirvidienė</t>
  </si>
  <si>
    <t>Jonavos, Kėdainių ir Raseinių rajonų savivaldybes jungiančių turizmo trasų ir turizmo maršrutų informacinės infrastruktūros plėtra</t>
  </si>
  <si>
    <t>Turizmo informacinės infrastruktūros sukūrimas, procentas</t>
  </si>
  <si>
    <t>85</t>
  </si>
  <si>
    <t>SPPVS   VŪTVS      ATPS</t>
  </si>
  <si>
    <t xml:space="preserve">V.Jociūtė,   V.Butrimas,           A. Mockus </t>
  </si>
  <si>
    <t>23</t>
  </si>
  <si>
    <t>Šiluvos miestelio viešosios infrastruktūros sutvarkymas</t>
  </si>
  <si>
    <t>L. Sirvidienė,       I.Piekus</t>
  </si>
  <si>
    <t>Bendras Lietuvos - Lenkijos viešųjų erdvių pritaikymas jaunimo, turizmo ir rekreacijos poreikiams</t>
  </si>
  <si>
    <t>Parengta techninė dokumentacija, pateikta paraiška ES finansavimui gauti</t>
  </si>
  <si>
    <t>Projekto "Wifi4EU" įgyvendinimas</t>
  </si>
  <si>
    <t>Atliktų darbų, įrengiant nemokamo, bevielio interneto ryšio stotį Raseinių m., procentas</t>
  </si>
  <si>
    <t>BRITS     SPPVS</t>
  </si>
  <si>
    <t>R.Simonavičius   J.Verde</t>
  </si>
  <si>
    <t>29</t>
  </si>
  <si>
    <t xml:space="preserve">Lietuvos partizanų memorialo Raseinių r.sav., Nemakščių sen., Kryžkalnio k. statyba ir teritorijos sutvarkymas </t>
  </si>
  <si>
    <t>Atliktų darbų, įgyvendinant projektą, procentas</t>
  </si>
  <si>
    <t>G. Brazas          V. Jociūtė</t>
  </si>
  <si>
    <t>2000</t>
  </si>
  <si>
    <t>Vandentvarkos objektų modernizavimas, statyba, plėtra 05</t>
  </si>
  <si>
    <t xml:space="preserve">UAB RV </t>
  </si>
  <si>
    <t>A.Kumpikevičius R.Morkevičius</t>
  </si>
  <si>
    <r>
      <rPr>
        <b/>
        <sz val="9"/>
        <rFont val="Times New Roman"/>
        <family val="1"/>
        <charset val="186"/>
      </rPr>
      <t xml:space="preserve">Investavimas į UAB "Raseinių vandenys" </t>
    </r>
    <r>
      <rPr>
        <sz val="9"/>
        <rFont val="Times New Roman"/>
        <family val="1"/>
        <charset val="186"/>
      </rPr>
      <t>(Magistralinių  nuotekų tinklų tiesimas ir valymo įrenginių statyba Raseinių r. sav., Nemakščių sen., Nemakščių mstl.)</t>
    </r>
  </si>
  <si>
    <r>
      <rPr>
        <b/>
        <sz val="9"/>
        <rFont val="Times New Roman"/>
        <family val="1"/>
        <charset val="186"/>
      </rPr>
      <t>Investavimas į UAB "Raseinių vandenys"</t>
    </r>
    <r>
      <rPr>
        <sz val="9"/>
        <rFont val="Times New Roman"/>
        <family val="1"/>
        <charset val="186"/>
      </rPr>
      <t xml:space="preserve"> Raseinių r. sav. Ariogalos k. sen. Gėluvos k. vandentiekio ir nuotekų tinklų statyba</t>
    </r>
  </si>
  <si>
    <t>A.Kumpikevičius  R.Morkevičius</t>
  </si>
  <si>
    <t>22</t>
  </si>
  <si>
    <r>
      <rPr>
        <b/>
        <sz val="9"/>
        <rFont val="Times New Roman"/>
        <family val="1"/>
        <charset val="186"/>
      </rPr>
      <t>Investicija į UAB „Raseinių vandenys"</t>
    </r>
    <r>
      <rPr>
        <sz val="9"/>
        <rFont val="Times New Roman"/>
        <family val="1"/>
        <charset val="186"/>
      </rPr>
      <t xml:space="preserve"> (Vandentiekio ir buitinių nuotekų tinklų statyba Raseiniuose, sodininkų bendrijose „Dubysa" ir „Raizgupis")</t>
    </r>
  </si>
  <si>
    <t>Atliktų darbų, įrengiant magistralines trasas, procentas</t>
  </si>
  <si>
    <t>UAB RV               VŪTVS</t>
  </si>
  <si>
    <t xml:space="preserve">A.Kumpikevičius  R.Morkevičius          </t>
  </si>
  <si>
    <r>
      <t xml:space="preserve">Investavimas į UAB "Raseinių vandenys"  </t>
    </r>
    <r>
      <rPr>
        <sz val="9"/>
        <rFont val="Times New Roman"/>
        <family val="1"/>
        <charset val="186"/>
      </rPr>
      <t>(Vandens tiekimo ir nuotekų tvarkymo infrastruktūros plėtra ir rekonstrukcija Raseinių rajono savivaldybėje)</t>
    </r>
  </si>
  <si>
    <t xml:space="preserve"> VŪTVS</t>
  </si>
  <si>
    <t>UAB RV                                            VŪTVS</t>
  </si>
  <si>
    <t>31</t>
  </si>
  <si>
    <r>
      <rPr>
        <b/>
        <sz val="9"/>
        <rFont val="Times New Roman"/>
        <family val="1"/>
        <charset val="186"/>
      </rPr>
      <t>Investavimas į UAB "Raseinių vandenys"</t>
    </r>
    <r>
      <rPr>
        <sz val="9"/>
        <rFont val="Times New Roman"/>
        <family val="1"/>
        <charset val="186"/>
      </rPr>
      <t xml:space="preserve"> (Raseinių r. sav., Viduklės sen., Viduklės gel. stoties ir Virgainių gyv. inž. tinklų  statyba)</t>
    </r>
  </si>
  <si>
    <t>UAB RV</t>
  </si>
  <si>
    <t>32</t>
  </si>
  <si>
    <r>
      <rPr>
        <b/>
        <sz val="9"/>
        <rFont val="Times New Roman"/>
        <family val="1"/>
        <charset val="186"/>
      </rPr>
      <t>Investavimas į UAB "Raseinių vandenys"</t>
    </r>
    <r>
      <rPr>
        <sz val="9"/>
        <rFont val="Times New Roman"/>
        <family val="1"/>
        <charset val="186"/>
      </rPr>
      <t xml:space="preserve"> (Raseinių r. sav., Paliepių sen. Sujainių ir Paliepių k. nuotekų valyklos ir inžinerinių tinklų statyba) </t>
    </r>
  </si>
  <si>
    <t xml:space="preserve">VŪTVS    </t>
  </si>
  <si>
    <t>34</t>
  </si>
  <si>
    <r>
      <rPr>
        <b/>
        <sz val="9"/>
        <rFont val="Times New Roman"/>
        <family val="1"/>
        <charset val="186"/>
      </rPr>
      <t xml:space="preserve">Investavimas į UAB "Raseinių vandenys" </t>
    </r>
    <r>
      <rPr>
        <sz val="9"/>
        <rFont val="Times New Roman"/>
        <family val="1"/>
        <charset val="186"/>
      </rPr>
      <t>(Raseinių r. sav., Ariogalos m. senojo Maironio kvartalo vandentvarkos projekto įgyvendinimas)</t>
    </r>
  </si>
  <si>
    <t xml:space="preserve">UAB RV  VŪTVS  </t>
  </si>
  <si>
    <t xml:space="preserve">A.Kumpikevičius R.Morkevičius            </t>
  </si>
  <si>
    <t>46</t>
  </si>
  <si>
    <r>
      <rPr>
        <b/>
        <sz val="9"/>
        <rFont val="Times New Roman"/>
        <family val="1"/>
        <charset val="186"/>
      </rPr>
      <t>Investicija į UAB "Raseinių vandenys</t>
    </r>
    <r>
      <rPr>
        <sz val="9"/>
        <rFont val="Times New Roman"/>
        <family val="1"/>
        <charset val="186"/>
      </rPr>
      <t>“ vandentvarkos objektų inventorizacija</t>
    </r>
  </si>
  <si>
    <t>UAB RV VŪTVS</t>
  </si>
  <si>
    <t>UAB RV  VŪTVS</t>
  </si>
  <si>
    <t xml:space="preserve">A.Kumpikevičius R.Morkevičius           </t>
  </si>
  <si>
    <r>
      <rPr>
        <b/>
        <sz val="9"/>
        <rFont val="Times New Roman"/>
        <family val="1"/>
        <charset val="186"/>
      </rPr>
      <t>Investicija į UAB "Raseinių vandenys"</t>
    </r>
    <r>
      <rPr>
        <sz val="9"/>
        <rFont val="Times New Roman"/>
        <family val="1"/>
        <charset val="186"/>
      </rPr>
      <t xml:space="preserve"> (Raseinių r.  Slabados gyv. nuotekų tinklų išplėtimas)</t>
    </r>
  </si>
  <si>
    <r>
      <rPr>
        <b/>
        <sz val="9"/>
        <rFont val="Times New Roman"/>
        <family val="1"/>
        <charset val="186"/>
      </rPr>
      <t>Investicija į UAB "Raseinių vandenys"</t>
    </r>
    <r>
      <rPr>
        <sz val="9"/>
        <rFont val="Times New Roman"/>
        <family val="1"/>
        <charset val="186"/>
      </rPr>
      <t xml:space="preserve"> (Raseinių r.  sav., Betygalos sen. Berteškių kaimo vandens kokybės gerinimas")</t>
    </r>
  </si>
  <si>
    <t xml:space="preserve">A.Kumpikevičius R.Morkevičius          </t>
  </si>
  <si>
    <r>
      <rPr>
        <b/>
        <sz val="9"/>
        <rFont val="Times New Roman"/>
        <family val="1"/>
        <charset val="186"/>
      </rPr>
      <t>Investicija į UAB "Raseinių vandenys"</t>
    </r>
    <r>
      <rPr>
        <sz val="9"/>
        <rFont val="Times New Roman"/>
        <family val="1"/>
        <charset val="186"/>
      </rPr>
      <t xml:space="preserve"> (Valymo įrenginių statyba ir nuotekų tinklų plėtra Berteškių k., Betygalos sen., Raseinių r. sav.)</t>
    </r>
  </si>
  <si>
    <t xml:space="preserve">A.Kumpikevičius R.Morkevičius       </t>
  </si>
  <si>
    <t>LRVB(LAAIF)</t>
  </si>
  <si>
    <r>
      <rPr>
        <b/>
        <sz val="9"/>
        <rFont val="Times New Roman"/>
        <family val="1"/>
        <charset val="186"/>
      </rPr>
      <t>Investicija į UAB "Raseinių vandenys"</t>
    </r>
    <r>
      <rPr>
        <sz val="9"/>
        <rFont val="Times New Roman"/>
        <family val="1"/>
        <charset val="186"/>
      </rPr>
      <t xml:space="preserve"> (Raseinių r.  sav. vandens kokybės gerinimas devyniuose kaimuose)</t>
    </r>
  </si>
  <si>
    <r>
      <rPr>
        <b/>
        <sz val="9"/>
        <rFont val="Times New Roman"/>
        <family val="1"/>
        <charset val="186"/>
      </rPr>
      <t>Investicija į UAB "Raseinių vandenys"</t>
    </r>
    <r>
      <rPr>
        <sz val="9"/>
        <rFont val="Times New Roman"/>
        <family val="1"/>
        <charset val="186"/>
      </rPr>
      <t xml:space="preserve"> (Raseinių r. sav., Raseinių sen., Kaulakių k. nuotekų valyklos statyba)</t>
    </r>
  </si>
  <si>
    <t xml:space="preserve">A.Kumpikevičius R.Morkevičius         </t>
  </si>
  <si>
    <r>
      <rPr>
        <b/>
        <sz val="9"/>
        <rFont val="Times New Roman"/>
        <family val="1"/>
        <charset val="186"/>
      </rPr>
      <t>Investicija į UAB "Raseinių vandenys"</t>
    </r>
    <r>
      <rPr>
        <sz val="9"/>
        <rFont val="Times New Roman"/>
        <family val="1"/>
        <charset val="186"/>
      </rPr>
      <t xml:space="preserve"> (Vandenviečių išteklių tyrimai Raseinių r. sav. (žvalgybiniai gręžiniai šešiose vandenvietėse)</t>
    </r>
  </si>
  <si>
    <r>
      <rPr>
        <b/>
        <sz val="9"/>
        <rFont val="Times New Roman"/>
        <family val="1"/>
        <charset val="186"/>
      </rPr>
      <t>Investicija į UAB "Raseinių vandenys"</t>
    </r>
    <r>
      <rPr>
        <sz val="9"/>
        <rFont val="Times New Roman"/>
        <family val="1"/>
        <charset val="186"/>
      </rPr>
      <t xml:space="preserve"> (Vandens tiekimo ir nuotekų infrastruktūros plėtra ir rekonstrukcija Raseinių rajono savivaldybėje II etapas)</t>
    </r>
  </si>
  <si>
    <t>Raseinių rajono savivaldybės privačių namų prijungimas prie nuotekų surinkimo infrastruktūros</t>
  </si>
  <si>
    <t xml:space="preserve">R.Morkevičius       J.Verde            </t>
  </si>
  <si>
    <r>
      <t xml:space="preserve">Investavimas į UAB "Raseinių vandenys" </t>
    </r>
    <r>
      <rPr>
        <sz val="9"/>
        <rFont val="Times New Roman"/>
        <family val="1"/>
        <charset val="186"/>
      </rPr>
      <t>(Geriamojo vandens kokybės užtikrinimo priemonių įrengimas Alėjų k., Anžilių k., Paliepių k., Šliužų k.)</t>
    </r>
  </si>
  <si>
    <t>Įrengtų priemonių vandens kokybės užtikrinimui Alėjų k., Anžilių k., Paliepių k., Šliužų k. skaičius</t>
  </si>
  <si>
    <r>
      <t xml:space="preserve">Investavimas į UAB "Raseinių vandenys" </t>
    </r>
    <r>
      <rPr>
        <sz val="9"/>
        <rFont val="Times New Roman"/>
        <family val="1"/>
        <charset val="186"/>
      </rPr>
      <t>(priešgaisrinių hidrantų įrengimas)</t>
    </r>
  </si>
  <si>
    <t>Įrengtų priešgaisrinių hidrantų skaičius</t>
  </si>
  <si>
    <t>Iš viso programos tikslui:</t>
  </si>
  <si>
    <t>iš viso strateginiam tikslui:</t>
  </si>
  <si>
    <t>Iš viso programai:</t>
  </si>
  <si>
    <t>SB - Savivaldybės biudžeto lėšos</t>
  </si>
  <si>
    <t xml:space="preserve">SB(VIP) - Valstybės biudžeto specialiosios tikslinės dotacijos lėšos iš valstybės investicijų programos </t>
  </si>
  <si>
    <t>LRVB(VIP) - Valstybės biudžeto lėšos iš valstybės investicijų programos</t>
  </si>
  <si>
    <t>P - paskolos lėšos</t>
  </si>
  <si>
    <t>LRVB - Valstybės biudžeto (pavedimų) lėšos</t>
  </si>
  <si>
    <t>KPP - kelių priežiūros ir plėtros programos lėšos</t>
  </si>
  <si>
    <t>ES - Europos Sąjungos paramos lėšos</t>
  </si>
  <si>
    <t>LRVB(LAAIF) - Lietuvos aplinkos apsaugos investicinis fondas</t>
  </si>
  <si>
    <t>Kt - kiti finansavimo šaltiniai</t>
  </si>
  <si>
    <t>SPPVS - Strateginio planavimo ir projektų valdymo skyrius</t>
  </si>
  <si>
    <t>UAB RŠT - UAB "Raseinių šilumos tinklai"</t>
  </si>
  <si>
    <t>SPS - Socialinės paramos skyrius</t>
  </si>
  <si>
    <t>RKDRS - Raudonojo kryžiaus draugijos Raseinių skyrius</t>
  </si>
  <si>
    <t>VŪTVS - Vietinio ūkio ir turto valdymo skyrius</t>
  </si>
  <si>
    <t>UAB RAP - UAB "Raseinių autobusų parkas"</t>
  </si>
  <si>
    <t>BSGN - Raseinių r. Blinstrubiškių socialinės globos namai</t>
  </si>
  <si>
    <t>ATPS - Architektūros ir teritorijų planavimo skyrius</t>
  </si>
  <si>
    <t>UAB RV - UAB "Raseinių vandenys"</t>
  </si>
  <si>
    <t>RVSSG - Raseinių r. Viduklės Simono Stanevičiaus gimnazija</t>
  </si>
  <si>
    <t>PS - Pagojukų seniūnija</t>
  </si>
  <si>
    <t>VšĮ RL - VšĮ Raseinių ligoninė</t>
  </si>
  <si>
    <t>AG - Raseinių r. Ariogalos gimnazija</t>
  </si>
  <si>
    <t>140</t>
  </si>
  <si>
    <t>Raseinių m., Vilkupio g. (11R88) kapitalinis remontas</t>
  </si>
  <si>
    <t>V. Bentnorius</t>
  </si>
  <si>
    <t>141</t>
  </si>
  <si>
    <t>Ariogalos m., Smėlynų g. (12A28, 12A28a) kapitalinis remontas</t>
  </si>
  <si>
    <t>142</t>
  </si>
  <si>
    <t>Raseinių m. M. K. Čiurlionio g. dalies (11R13) kapitalinis remontas</t>
  </si>
  <si>
    <t>143</t>
  </si>
  <si>
    <t>Ariogalos sen., Didžiulių k., Ūkininkų g. (1D4) kapitalinis remontas</t>
  </si>
  <si>
    <t>144</t>
  </si>
  <si>
    <t>Girkalnio sen., Girkalnio mstl., Dvareliškių g. (3G11) kapitalinis remontas</t>
  </si>
  <si>
    <t>145</t>
  </si>
  <si>
    <t>Nemakščių sen., Nemakščių mstl., Sugintų g. (5N11) kapitalinis remontas</t>
  </si>
  <si>
    <t>146</t>
  </si>
  <si>
    <t>Paliepių sen., Slabados k., Pavasario g. (7SL1) kapitalinis remontas</t>
  </si>
  <si>
    <t>Ariogalos sen., Verdėlupio gatvės dalies (12A36 ir 12A36A) kapitalinis remontas</t>
  </si>
  <si>
    <t>Ariogalos sen., Slėnio gatvės  (12A27) kapitalinis remontas</t>
  </si>
  <si>
    <t>Raseinių sen., Andrušaičių k., Bokšto g. (8v16) dalies kapitalinis remontas</t>
  </si>
  <si>
    <t>VŠĮ RPSPC - VšĮ Raseinių pirminės sveikatos priežiūros centras</t>
  </si>
  <si>
    <t>ŽŪKPS - Žemės ūkio ir kaimo plėros skyrius</t>
  </si>
  <si>
    <t xml:space="preserve">VŪTVS, SPPVS </t>
  </si>
  <si>
    <t xml:space="preserve">VŪTVS, SPPVS  </t>
  </si>
  <si>
    <t>244886,16</t>
  </si>
  <si>
    <t>3577,97</t>
  </si>
  <si>
    <t>1149,50</t>
  </si>
  <si>
    <t>153</t>
  </si>
  <si>
    <t>Raseinių m., Vaižganto gatvės šaligatvio kapitalinis remontas</t>
  </si>
  <si>
    <t>Atliktų darbų  (įskaitant projektavimą) procentas, rekonstruojant apie 0,315 km nuo Vaižganto (valdomos LAKD) g. iki V.Grybo g.</t>
  </si>
  <si>
    <t xml:space="preserve">    VŪTVS, SPPVS</t>
  </si>
  <si>
    <t xml:space="preserve">VŪTVS, SPPVS      </t>
  </si>
  <si>
    <t xml:space="preserve">  V. Jociūtė, I.Piekus</t>
  </si>
  <si>
    <t>154</t>
  </si>
  <si>
    <t>Atliktų darbų  (įskaitant projektavimą) procentas, kapitaliai remontuojant gatves</t>
  </si>
  <si>
    <t>Pėsčiųjų ir dviračių takų statyba Raseinių m., Žvyryno g., Žibuoklių g. ir Maironio g. dalyse</t>
  </si>
  <si>
    <r>
      <t>I.Piekus,</t>
    </r>
    <r>
      <rPr>
        <sz val="9"/>
        <rFont val="Times New Roman"/>
        <family val="1"/>
        <charset val="186"/>
      </rPr>
      <t xml:space="preserve"> J.Povilaitienė </t>
    </r>
  </si>
  <si>
    <t>Raseinių m., Vaižganto gatvės (nuo Žibuoklių iki Stonų g.) ir Stonų g. (ties sankryža su Žvyryno g.) šaligatvių kapitalinis remontas</t>
  </si>
  <si>
    <r>
      <rPr>
        <b/>
        <sz val="9"/>
        <rFont val="Times New Roman"/>
        <family val="1"/>
        <charset val="186"/>
      </rPr>
      <t xml:space="preserve">Investicija į UAB "Raseinių šilumos tinklai" </t>
    </r>
    <r>
      <rPr>
        <sz val="9"/>
        <rFont val="Times New Roman"/>
        <family val="1"/>
        <charset val="186"/>
      </rPr>
      <t>karšto vandens skaitiklių su nuotoliniu nuskaitymu įrengimas</t>
    </r>
  </si>
  <si>
    <t>Naujų kapinių įrengimas Dumšiškių kaime, Raseinių r. sav.</t>
  </si>
  <si>
    <t>Energijos vartojimo efektyvumo padidinimas VšĮ Raseinių ligoninė pastatuose</t>
  </si>
  <si>
    <t>ATPS   SPPVS</t>
  </si>
  <si>
    <t>0</t>
  </si>
  <si>
    <t>I. Piekus               V.Jociūtė</t>
  </si>
  <si>
    <t>150</t>
  </si>
  <si>
    <r>
      <rPr>
        <b/>
        <sz val="9"/>
        <rFont val="Times New Roman"/>
        <family val="1"/>
        <charset val="186"/>
      </rPr>
      <t>Investicija į UAB "</t>
    </r>
    <r>
      <rPr>
        <b/>
        <sz val="9"/>
        <rFont val="Times New Roman"/>
        <family val="1"/>
      </rPr>
      <t xml:space="preserve">Raseinių šilumos tinklai" </t>
    </r>
    <r>
      <rPr>
        <sz val="9"/>
        <rFont val="Times New Roman"/>
        <family val="1"/>
      </rPr>
      <t>daugiabučių namų šilumos punktų vizualizacijos įrengimas</t>
    </r>
  </si>
  <si>
    <t>96</t>
  </si>
  <si>
    <t>155</t>
  </si>
  <si>
    <t>Pėsčiųjų ir dviračių takų plėtra Raseinių mieste, II etapas</t>
  </si>
  <si>
    <t>J.Verde</t>
  </si>
  <si>
    <t>Atliktų darbų  (įskaitant projektavimą) procentas, įrengiant pėsčiųjų dviračių taką Ateities g., Raseinių m.</t>
  </si>
  <si>
    <t>I. Piekus               D.Daugėlienė, L.Laugalienė</t>
  </si>
  <si>
    <r>
      <t xml:space="preserve"> </t>
    </r>
    <r>
      <rPr>
        <sz val="9"/>
        <rFont val="Times New Roman"/>
        <family val="1"/>
      </rPr>
      <t>SPPVS</t>
    </r>
  </si>
  <si>
    <r>
      <t xml:space="preserve">SPPVS  </t>
    </r>
    <r>
      <rPr>
        <sz val="9"/>
        <rFont val="Times New Roman"/>
        <family val="1"/>
      </rPr>
      <t>ŽŪKPS</t>
    </r>
  </si>
  <si>
    <t xml:space="preserve">SPPVS </t>
  </si>
  <si>
    <t xml:space="preserve">   SPPVS</t>
  </si>
  <si>
    <t>AG        SPPVS</t>
  </si>
  <si>
    <t xml:space="preserve"> SPPVS, VŪTVS </t>
  </si>
  <si>
    <t xml:space="preserve"> SPPVS,  VTS,  VŪTVS  </t>
  </si>
  <si>
    <t xml:space="preserve"> ATPS              SPPVS</t>
  </si>
  <si>
    <t xml:space="preserve">SPPVS, VŪTVS     </t>
  </si>
  <si>
    <t xml:space="preserve">VŪTVS       </t>
  </si>
  <si>
    <t xml:space="preserve">R.Morkevičius            </t>
  </si>
  <si>
    <t>SPPVS ŽŪKPS</t>
  </si>
  <si>
    <t xml:space="preserve">SPPVS  ATPS              </t>
  </si>
  <si>
    <t>ŽŪKPS SPPVS</t>
  </si>
  <si>
    <t xml:space="preserve">SPPVS        ŽŪKPS  </t>
  </si>
  <si>
    <t xml:space="preserve"> SPPVS                SPS              SPPVS</t>
  </si>
  <si>
    <t>VTS - Viešosios tvarkos skyrius</t>
  </si>
  <si>
    <t xml:space="preserve"> SPPVS, KVVS</t>
  </si>
  <si>
    <t>VŠĮ RPSPC  VŪTVS, KVVS</t>
  </si>
  <si>
    <r>
      <t xml:space="preserve">  </t>
    </r>
    <r>
      <rPr>
        <sz val="9"/>
        <rFont val="Times New Roman"/>
        <family val="1"/>
      </rPr>
      <t>SPPVS, KVVS,      SPS</t>
    </r>
  </si>
  <si>
    <t>A.Stankus,           E. Alijauskas,       V. Jociūtė</t>
  </si>
  <si>
    <t>Socialinių paslaugų infrastruktūros tinklo sukūrimas ir plėtra asmenims, turintiems proto ir (arba) psichikos negalią Raseinių rajono savivaldybėje</t>
  </si>
  <si>
    <t>ATPS, SPPVS</t>
  </si>
  <si>
    <r>
      <rPr>
        <b/>
        <sz val="9"/>
        <rFont val="Times New Roman"/>
        <family val="1"/>
        <charset val="186"/>
      </rPr>
      <t>Investicija į UAB "Raseinių šilumos tinklai"</t>
    </r>
    <r>
      <rPr>
        <sz val="9"/>
        <rFont val="Times New Roman"/>
        <family val="1"/>
      </rPr>
      <t xml:space="preserve"> katil</t>
    </r>
    <r>
      <rPr>
        <sz val="9"/>
        <rFont val="Times New Roman"/>
        <family val="1"/>
        <charset val="186"/>
      </rPr>
      <t>ų keitimas Girkalnio pagrindinėje mokykloje</t>
    </r>
  </si>
  <si>
    <t>R. Morkevičius, A.Liutko</t>
  </si>
  <si>
    <t xml:space="preserve">S </t>
  </si>
  <si>
    <t xml:space="preserve"> VŪTVS,SPPVS</t>
  </si>
  <si>
    <t>V. Jociūtė, R.Pareigis</t>
  </si>
  <si>
    <t xml:space="preserve">A.Liutko,            T. Andriulis, J.Verde                </t>
  </si>
  <si>
    <t>VŪTVS,    VTS            SPPVS</t>
  </si>
  <si>
    <t>Atliktas apšvietimo tinklų atnaujinimas (0,308 km ruože)</t>
  </si>
  <si>
    <t>SPPVS, TPCMS</t>
  </si>
  <si>
    <t xml:space="preserve"> SPPVS, TPCMS              </t>
  </si>
  <si>
    <t>SPPVS, KVVS, RŠP, PJŽG</t>
  </si>
  <si>
    <t xml:space="preserve">E. Alijauskas, D.Daugėlienė, V.Zubrickienė, L.Dargevičius      </t>
  </si>
  <si>
    <t>Raseinių rajono kūno kultūros ir sporto centro stadiono atnaujinimas (universalios aikštelės atnaujinimas)</t>
  </si>
  <si>
    <t>Raseinių specialiosios mokyklos Raseiniuose, Kalnų g. 15a, bendrabučio stogo remontas</t>
  </si>
  <si>
    <t xml:space="preserve">A. Liutko, J.Verde </t>
  </si>
  <si>
    <t>VŪTVS, UAB RV</t>
  </si>
  <si>
    <t>UAB RV, VŪTVS</t>
  </si>
  <si>
    <t>156</t>
  </si>
  <si>
    <t>Raseinių m. daugiabučių namų kiemų kompleksinis tvarkymas</t>
  </si>
  <si>
    <t>Sutvarkytų kiemų skaičius pagal tarybos patvirtintą tvarką ir eiliškumą</t>
  </si>
  <si>
    <t>A.Kosa,     A.Liutko</t>
  </si>
  <si>
    <t>KVVS - Kokybės vadybos vyr. specialistas</t>
  </si>
  <si>
    <t>BĮ - (RŠP) Rasenių Šaltinio progimnazija,(PJŽG) Prezidento Jono Žemaičio gimnazija</t>
  </si>
  <si>
    <t>TPCMS - Teisės, personalo ir civilinės metrikacijos skyrius</t>
  </si>
  <si>
    <t xml:space="preserve">Raseinių rajono savivaldybės tarybos 2020 m. sausio 30 d. sprendimu Nr.TS-19  patvirtinto 2020-2022 metų strateginio veiklos plano                                          11 priedo lentelė     </t>
  </si>
  <si>
    <t xml:space="preserve"> VŪTVS, SPPVS</t>
  </si>
  <si>
    <t>161</t>
  </si>
  <si>
    <t>Pagojukų sen. Dievogalos k. Šiaurės gatvės (6v29) kapitalinis remontas</t>
  </si>
  <si>
    <t>157</t>
  </si>
  <si>
    <t>Šiluvos sen. Šiluvos mstl. Aušrinės gatvės (9S) kapitalinis remontas</t>
  </si>
  <si>
    <t>158</t>
  </si>
  <si>
    <t>Viduklės mstl. Krioklės gatvės (10VD19) 
kapitalinis remontas</t>
  </si>
  <si>
    <t>159</t>
  </si>
  <si>
    <t>160</t>
  </si>
  <si>
    <t>Betygalos sen. Steponkaimio k. Ažytės gatvės (2S3)
kapitalinis remontas</t>
  </si>
  <si>
    <t>Kalnujų sen. Kalnujų mstl. Kalno gatvės (4K1) dalies
kapitalinis remontas</t>
  </si>
  <si>
    <t xml:space="preserve">SPPVS      </t>
  </si>
  <si>
    <t>Raseinių m. Turgaus g. apšvietimo tinklų kapitalinis remontas</t>
  </si>
  <si>
    <t>Atliktų darbų, apie 0,321 km g. (įskaitant projektavimą) procentas</t>
  </si>
  <si>
    <t>Atliktų darbų (įskaitant projektavimą) procentas, remontuojant apie 0,556 km</t>
  </si>
  <si>
    <t>Atliktų darbų  (įskaitant projektavimą) procentas, remontuojant apie 0,347 km</t>
  </si>
  <si>
    <t>Atliktų darbų  (įskaitant projektavimą) procentas, remontuojant apie 0,131 km</t>
  </si>
  <si>
    <t>Atliktų darbų  (įskaitant projektavimą) procentas, remontuojant apie 0,546 km</t>
  </si>
  <si>
    <t>Atliktų darbų  (įskaitant projektavimą) procentas, remontuojant apie 0,376 km</t>
  </si>
  <si>
    <t>Atliktų darbų  (įskaitant projektavimą) procentas, remontuojant apie 0,750 km</t>
  </si>
  <si>
    <t>Atliktų darbų  (įskaitant projektavimą) procentas, remontuojant apie 0,448 km</t>
  </si>
  <si>
    <t>Atliktų darbų  (įskaitant projektavimą) procentas, remontuojant apie 0,550 km</t>
  </si>
  <si>
    <t>Atliktų darbų  (įskaitant projektavimą) procentas, remontuojant apie 0,590 km</t>
  </si>
  <si>
    <t>Atliktų darbų  apie 0,865 km g.  (įskaitant projektavimą) procentas</t>
  </si>
  <si>
    <t>Atliktų darbų (Kaulakių k. Ateities g.  (apie 0,375 km) kapitalinio remonto), įskaitant projektavimą, procentas</t>
  </si>
  <si>
    <t>Atliktų darbų  (įskaitant projektavimą) procentas, remontuojant apie 0,240 km</t>
  </si>
  <si>
    <t>Atliktų darbų  (įskaitant projektavimą) procentas, remontuojant apie 0,250 km</t>
  </si>
  <si>
    <t>Atliktų darbų  (įskaitant projektavimą) procentas, remontuojant apie 0,350 km</t>
  </si>
  <si>
    <t>Atliktų darbų  (įskaitant projektavimą) procentas, remontuojant apie 0,450 km</t>
  </si>
  <si>
    <t>Atliktų darbų  (įskaitant projektavimą) procentas, atliekant apšvietimo tinklų (apie 0,38 km g. ruože)  kapitalinį remontą</t>
  </si>
  <si>
    <t>Atliktų darbų  (įskaitant projektavimą) procentas, remontuojant apie 0,850 km</t>
  </si>
  <si>
    <t>97</t>
  </si>
  <si>
    <t>Raseinių r. Nemakščių Martyno Mažvydo gimnazijos stogo remontas</t>
  </si>
  <si>
    <t xml:space="preserve">Raseinių m. V. Kudirkos g. kvartalo viešųjų erdvių ir gyvenamųjų vietų patrauklumo didinimas </t>
  </si>
  <si>
    <t>Įsipareigojimo dėl lėšų pervedimo CPVA įvykdymas</t>
  </si>
  <si>
    <t xml:space="preserve">VŪTVS  CBAS          </t>
  </si>
  <si>
    <t xml:space="preserve">SPPVS ATPS              </t>
  </si>
  <si>
    <t>I.Piekus, A.Mockus</t>
  </si>
  <si>
    <t>(Raseinių rajono savivaldybės tarybos 2020 m.         d. sprendimo Nr. TS-   redakcija)</t>
  </si>
  <si>
    <t>98</t>
  </si>
  <si>
    <t>99</t>
  </si>
  <si>
    <t>Raseinių r. sav. seniūnijų administracinių pastatų (Girkalnio, Viduklės, Betygalos, Kalnujų, Paliepių, Ariogalos m.)  kapitalinis remontas</t>
  </si>
  <si>
    <r>
      <t xml:space="preserve">  </t>
    </r>
    <r>
      <rPr>
        <sz val="9"/>
        <rFont val="Times New Roman"/>
        <family val="1"/>
      </rPr>
      <t>SPPVS</t>
    </r>
  </si>
  <si>
    <t xml:space="preserve">I. Piekus               </t>
  </si>
  <si>
    <t>Raseinių m. seniūnijos administracinio pastato išorės remontas (Raseinių m., Maironio g.38)</t>
  </si>
  <si>
    <t>Nemakščių sen. administracinio pastato išorės remontas (Raseinių r.sav., Nemakščių mstl., Laisvės g. 27)</t>
  </si>
  <si>
    <t>162</t>
  </si>
  <si>
    <t>163</t>
  </si>
  <si>
    <t>Atliktų darbų  (įskaitant projektavimą) procentas.</t>
  </si>
  <si>
    <t>Šiluvos sen. Žaiginio k. Aušros gatvės (9Z9) kapitalinis remontas</t>
  </si>
  <si>
    <t>Raseinių sen., Sūkuriškių k., Smėliakalnio g. kapitalinis remontas</t>
  </si>
  <si>
    <t>Raseinių m., Turgaus g. rekonstravimas, II etapas</t>
  </si>
  <si>
    <t>Ariogalos seniūnijos Plikių kaimo vietinės reikšmės keliui Nr.1v151 Plikiai - Padubysys (Sodo gatvė) kapitalinis remontuotas</t>
  </si>
  <si>
    <t>Raseinių miesto vietinės reikšmės keliui Nr.7v16 "Privažiavimas prie Stonų nuo kelio 3512" (Molynės gatvė) kapitalinis remontas</t>
  </si>
  <si>
    <t>164</t>
  </si>
  <si>
    <t>165</t>
  </si>
  <si>
    <t>166</t>
  </si>
  <si>
    <t>Atliktų darbų procentas, įrengiant apie 1,45 km pėsčiųjų ir dviračių takų</t>
  </si>
  <si>
    <t>Pėsčiųjų tako ruožo nuo  Raseinių m. Purienų g. iki Maironio ir Kęstučio g. sankryžos palei Raseinių m. Maironio g. kapitalinis remontas</t>
  </si>
  <si>
    <t>Tako prie Raseinių kūno kultūros ir sporto centro pastato atnaujinimas</t>
  </si>
  <si>
    <t>Atliktų darbų, įskaitant projektavimą, vidaus patalpų ir elektrinio boilerio bei lietaus nuvedimo nuo naujai įrengiamos
įėjimo aikštelės, procentas</t>
  </si>
  <si>
    <t>Vėdinimo ir kondicionavimo sistemų Raseinių r.sav., egzaminų centruose-grupėse įrengimas</t>
  </si>
  <si>
    <t>Atliktų darbų, Prezidento Jono Žemaičio gimnazijoje įrengiant kondicionavimo - vėdinimo sistemą, procentas</t>
  </si>
  <si>
    <t xml:space="preserve">L.Dagevičius, V.Jociūtė             </t>
  </si>
  <si>
    <t xml:space="preserve">PJŽG,  SPPVS </t>
  </si>
  <si>
    <t>Atliktų darbų, atnaujinant Raseinių Šaltinio progimnazijos Raseiniuose, Ateities g. 23 sporto aikštyną, įskaitant projektavimą, procentas</t>
  </si>
  <si>
    <t>Investicija į UAB "Raseinių autobusų parkas" (Viešojo transporto plėtrai)</t>
  </si>
  <si>
    <t>VŪTVS,          UAB RAP</t>
  </si>
  <si>
    <t>Įsigytų žemagrindžių autobusų skaičius</t>
  </si>
  <si>
    <t>R. Pareigis,                           K.Derliūnas</t>
  </si>
  <si>
    <t>167</t>
  </si>
  <si>
    <t>Krepšinio aikštelės įrengimas Ariogaloje Verdėlupio kvartale</t>
  </si>
  <si>
    <t>A.Kosa</t>
  </si>
  <si>
    <r>
      <t xml:space="preserve">Raseinių Šaltinio progimnazijos stadiono Raseiniuose, Ateities g. 23, </t>
    </r>
    <r>
      <rPr>
        <sz val="9"/>
        <rFont val="Times New Roman"/>
        <family val="1"/>
      </rPr>
      <t>atnaujinimas</t>
    </r>
  </si>
  <si>
    <t>Aktyvaus laisvalaikio zonos įrengimas Raseikos parke</t>
  </si>
  <si>
    <t xml:space="preserve">I.Piekus             </t>
  </si>
  <si>
    <t>Raseinių r. Šiluvos gimnazijos automobilių aikštelės ir įvažiavimo atnaujinimas</t>
  </si>
  <si>
    <t>168</t>
  </si>
  <si>
    <t>PJŽG</t>
  </si>
  <si>
    <r>
      <t xml:space="preserve">Raseinių sen. Šarkių k. Šviesos gatvės dalies </t>
    </r>
    <r>
      <rPr>
        <sz val="9"/>
        <rFont val="Times New Roman"/>
        <family val="1"/>
      </rPr>
      <t>(8S3)</t>
    </r>
    <r>
      <rPr>
        <sz val="9"/>
        <rFont val="Times New Roman"/>
        <family val="1"/>
        <charset val="186"/>
      </rPr>
      <t xml:space="preserve"> 
kapitalinis remontas</t>
    </r>
  </si>
  <si>
    <t xml:space="preserve">A. Liutko   R.Povilauskienė                          </t>
  </si>
  <si>
    <t>ŠG</t>
  </si>
  <si>
    <t>ŠG - Šiluvos gimnazija</t>
  </si>
  <si>
    <t>R.Puidokas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</si>
</sst>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charset val="186"/>
    </font>
    <font>
      <sz val="10"/>
      <name val="Arial"/>
      <family val="2"/>
    </font>
    <font>
      <b/>
      <sz val="9"/>
      <name val="Times New Roman"/>
      <family val="1"/>
      <charset val="186"/>
    </font>
    <font>
      <sz val="9"/>
      <name val="Times New Roman"/>
      <family val="1"/>
      <charset val="186"/>
    </font>
    <font>
      <sz val="11"/>
      <color indexed="8"/>
      <name val="Calibri"/>
      <family val="2"/>
      <charset val="186"/>
    </font>
    <font>
      <sz val="9"/>
      <color rgb="FFFF0000"/>
      <name val="Times New Roman"/>
      <family val="1"/>
    </font>
    <font>
      <b/>
      <i/>
      <sz val="9"/>
      <name val="Times New Roman"/>
      <family val="1"/>
      <charset val="186"/>
    </font>
    <font>
      <i/>
      <sz val="9"/>
      <name val="Times New Roman"/>
      <family val="1"/>
      <charset val="186"/>
    </font>
    <font>
      <b/>
      <sz val="9"/>
      <name val="Times New Roman"/>
      <family val="1"/>
    </font>
    <font>
      <sz val="11"/>
      <name val="Calibri"/>
      <family val="2"/>
    </font>
    <font>
      <sz val="9"/>
      <name val="Times New Roman"/>
      <family val="1"/>
    </font>
    <font>
      <b/>
      <i/>
      <sz val="9"/>
      <name val="Times New Roman"/>
      <family val="1"/>
    </font>
    <font>
      <b/>
      <sz val="10"/>
      <name val="Times New Roman"/>
      <family val="1"/>
      <charset val="186"/>
    </font>
    <font>
      <i/>
      <sz val="9"/>
      <name val="Times New Roman"/>
      <family val="1"/>
    </font>
    <font>
      <sz val="11"/>
      <name val="Calibri"/>
      <family val="2"/>
      <charset val="186"/>
    </font>
    <font>
      <sz val="12"/>
      <name val="Times New Roman"/>
      <family val="1"/>
    </font>
  </fonts>
  <fills count="19">
    <fill>
      <patternFill patternType="none"/>
    </fill>
    <fill>
      <patternFill patternType="gray125"/>
    </fill>
    <fill>
      <patternFill patternType="solid">
        <fgColor indexed="9"/>
        <bgColor indexed="64"/>
      </patternFill>
    </fill>
    <fill>
      <patternFill patternType="solid">
        <fgColor indexed="53"/>
        <bgColor indexed="52"/>
      </patternFill>
    </fill>
    <fill>
      <patternFill patternType="solid">
        <fgColor indexed="52"/>
        <bgColor indexed="51"/>
      </patternFill>
    </fill>
    <fill>
      <patternFill patternType="solid">
        <fgColor indexed="51"/>
        <bgColor indexed="13"/>
      </patternFill>
    </fill>
    <fill>
      <patternFill patternType="solid">
        <fgColor indexed="43"/>
        <bgColor indexed="26"/>
      </patternFill>
    </fill>
    <fill>
      <patternFill patternType="solid">
        <fgColor indexed="53"/>
        <bgColor indexed="64"/>
      </patternFill>
    </fill>
    <fill>
      <patternFill patternType="solid">
        <fgColor rgb="FFFF9900"/>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indexed="26"/>
      </patternFill>
    </fill>
    <fill>
      <patternFill patternType="solid">
        <fgColor rgb="FFFFFF99"/>
        <bgColor rgb="FFFFFF99"/>
      </patternFill>
    </fill>
    <fill>
      <patternFill patternType="solid">
        <fgColor theme="0"/>
        <bgColor theme="0"/>
      </patternFill>
    </fill>
    <fill>
      <patternFill patternType="solid">
        <fgColor theme="0"/>
        <bgColor rgb="FFFFFF00"/>
      </patternFill>
    </fill>
    <fill>
      <patternFill patternType="solid">
        <fgColor theme="0"/>
        <bgColor indexed="26"/>
      </patternFill>
    </fill>
    <fill>
      <patternFill patternType="solid">
        <fgColor rgb="FFFF6600"/>
        <bgColor indexed="64"/>
      </patternFill>
    </fill>
  </fills>
  <borders count="414">
    <border>
      <left/>
      <right/>
      <top/>
      <bottom/>
      <diagonal/>
    </border>
    <border>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indexed="8"/>
      </bottom>
      <diagonal/>
    </border>
    <border>
      <left style="thin">
        <color indexed="8"/>
      </left>
      <right style="medium">
        <color indexed="8"/>
      </right>
      <top/>
      <bottom style="thin">
        <color indexed="8"/>
      </bottom>
      <diagonal/>
    </border>
    <border>
      <left style="thin">
        <color indexed="8"/>
      </left>
      <right style="medium">
        <color indexed="64"/>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8"/>
      </left>
      <right style="thin">
        <color indexed="8"/>
      </right>
      <top style="thin">
        <color indexed="8"/>
      </top>
      <bottom/>
      <diagonal/>
    </border>
    <border>
      <left style="thin">
        <color indexed="64"/>
      </left>
      <right style="thin">
        <color indexed="64"/>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8"/>
      </left>
      <right style="medium">
        <color indexed="64"/>
      </right>
      <top/>
      <bottom/>
      <diagonal/>
    </border>
    <border>
      <left style="medium">
        <color indexed="64"/>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medium">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top style="medium">
        <color indexed="8"/>
      </top>
      <bottom/>
      <diagonal/>
    </border>
    <border>
      <left style="thin">
        <color indexed="8"/>
      </left>
      <right style="medium">
        <color indexed="64"/>
      </right>
      <top style="medium">
        <color indexed="8"/>
      </top>
      <bottom/>
      <diagonal/>
    </border>
    <border>
      <left/>
      <right style="thin">
        <color indexed="8"/>
      </right>
      <top style="medium">
        <color indexed="8"/>
      </top>
      <bottom style="thin">
        <color indexed="64"/>
      </bottom>
      <diagonal/>
    </border>
    <border>
      <left style="thin">
        <color indexed="8"/>
      </left>
      <right style="thin">
        <color indexed="8"/>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medium">
        <color indexed="64"/>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64"/>
      </left>
      <right style="medium">
        <color indexed="64"/>
      </right>
      <top/>
      <bottom style="medium">
        <color indexed="8"/>
      </bottom>
      <diagonal/>
    </border>
    <border>
      <left/>
      <right style="medium">
        <color indexed="64"/>
      </right>
      <top/>
      <bottom style="medium">
        <color indexed="8"/>
      </bottom>
      <diagonal/>
    </border>
    <border>
      <left style="medium">
        <color indexed="64"/>
      </left>
      <right style="thin">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medium">
        <color indexed="64"/>
      </right>
      <top/>
      <bottom style="medium">
        <color indexed="8"/>
      </bottom>
      <diagonal/>
    </border>
    <border>
      <left style="thin">
        <color indexed="8"/>
      </left>
      <right style="medium">
        <color indexed="64"/>
      </right>
      <top/>
      <bottom style="medium">
        <color indexed="8"/>
      </bottom>
      <diagonal/>
    </border>
    <border>
      <left style="thin">
        <color indexed="64"/>
      </left>
      <right style="thin">
        <color indexed="8"/>
      </right>
      <top style="medium">
        <color indexed="64"/>
      </top>
      <bottom/>
      <diagonal/>
    </border>
    <border>
      <left/>
      <right/>
      <top style="medium">
        <color indexed="8"/>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8"/>
      </right>
      <top/>
      <bottom style="medium">
        <color indexed="64"/>
      </bottom>
      <diagonal/>
    </border>
    <border>
      <left/>
      <right/>
      <top/>
      <bottom style="medium">
        <color indexed="64"/>
      </bottom>
      <diagonal/>
    </border>
    <border>
      <left style="medium">
        <color indexed="8"/>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thin">
        <color indexed="64"/>
      </right>
      <top/>
      <bottom style="thin">
        <color indexed="8"/>
      </bottom>
      <diagonal/>
    </border>
    <border>
      <left/>
      <right style="thin">
        <color indexed="64"/>
      </right>
      <top/>
      <bottom style="thin">
        <color indexed="8"/>
      </bottom>
      <diagonal/>
    </border>
    <border>
      <left style="thin">
        <color indexed="64"/>
      </left>
      <right style="medium">
        <color indexed="64"/>
      </right>
      <top/>
      <bottom style="thin">
        <color indexed="8"/>
      </bottom>
      <diagonal/>
    </border>
    <border>
      <left/>
      <right style="medium">
        <color indexed="64"/>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8"/>
      </right>
      <top/>
      <bottom style="thin">
        <color indexed="64"/>
      </bottom>
      <diagonal/>
    </border>
    <border>
      <left style="medium">
        <color indexed="64"/>
      </left>
      <right style="medium">
        <color indexed="64"/>
      </right>
      <top style="thin">
        <color indexed="8"/>
      </top>
      <bottom style="thin">
        <color indexed="64"/>
      </bottom>
      <diagonal/>
    </border>
    <border>
      <left/>
      <right/>
      <top style="thin">
        <color indexed="8"/>
      </top>
      <bottom style="thin">
        <color indexed="64"/>
      </bottom>
      <diagonal/>
    </border>
    <border>
      <left style="medium">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style="medium">
        <color indexed="64"/>
      </right>
      <top style="thin">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rgb="FF000000"/>
      </bottom>
      <diagonal/>
    </border>
    <border>
      <left style="thin">
        <color indexed="64"/>
      </left>
      <right/>
      <top/>
      <bottom style="medium">
        <color rgb="FF000000"/>
      </bottom>
      <diagonal/>
    </border>
    <border>
      <left/>
      <right style="thin">
        <color indexed="8"/>
      </right>
      <top/>
      <bottom style="medium">
        <color rgb="FF000000"/>
      </bottom>
      <diagonal/>
    </border>
    <border>
      <left style="thin">
        <color indexed="8"/>
      </left>
      <right style="thin">
        <color indexed="8"/>
      </right>
      <top/>
      <bottom style="medium">
        <color rgb="FF000000"/>
      </bottom>
      <diagonal/>
    </border>
    <border>
      <left style="thin">
        <color indexed="8"/>
      </left>
      <right style="medium">
        <color indexed="64"/>
      </right>
      <top/>
      <bottom style="medium">
        <color rgb="FF000000"/>
      </bottom>
      <diagonal/>
    </border>
    <border>
      <left style="medium">
        <color indexed="64"/>
      </left>
      <right/>
      <top/>
      <bottom style="medium">
        <color indexed="8"/>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thin">
        <color indexed="8"/>
      </left>
      <right style="medium">
        <color indexed="8"/>
      </right>
      <top style="medium">
        <color indexed="64"/>
      </top>
      <bottom/>
      <diagonal/>
    </border>
    <border>
      <left style="thin">
        <color indexed="8"/>
      </left>
      <right style="medium">
        <color indexed="8"/>
      </right>
      <top/>
      <bottom style="medium">
        <color indexed="64"/>
      </bottom>
      <diagonal/>
    </border>
    <border>
      <left style="thin">
        <color indexed="64"/>
      </left>
      <right style="thin">
        <color indexed="8"/>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8"/>
      </right>
      <top/>
      <bottom style="thin">
        <color indexed="64"/>
      </bottom>
      <diagonal/>
    </border>
    <border>
      <left/>
      <right style="medium">
        <color indexed="64"/>
      </right>
      <top/>
      <bottom style="thin">
        <color indexed="64"/>
      </bottom>
      <diagonal/>
    </border>
    <border>
      <left style="thin">
        <color indexed="8"/>
      </left>
      <right style="medium">
        <color indexed="8"/>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rgb="FF000000"/>
      </bottom>
      <diagonal/>
    </border>
    <border>
      <left style="thin">
        <color rgb="FF000000"/>
      </left>
      <right style="thin">
        <color rgb="FF000000"/>
      </right>
      <top/>
      <bottom style="medium">
        <color indexed="64"/>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right style="thin">
        <color rgb="FF000000"/>
      </right>
      <top style="medium">
        <color indexed="64"/>
      </top>
      <bottom/>
      <diagonal/>
    </border>
    <border>
      <left style="medium">
        <color indexed="64"/>
      </left>
      <right/>
      <top style="medium">
        <color rgb="FF000000"/>
      </top>
      <bottom/>
      <diagonal/>
    </border>
    <border>
      <left style="thin">
        <color rgb="FF000000"/>
      </left>
      <right style="medium">
        <color rgb="FF000000"/>
      </right>
      <top style="medium">
        <color rgb="FF000000"/>
      </top>
      <bottom/>
      <diagonal/>
    </border>
    <border>
      <left/>
      <right/>
      <top/>
      <bottom style="medium">
        <color indexed="8"/>
      </bottom>
      <diagonal/>
    </border>
    <border>
      <left style="medium">
        <color indexed="8"/>
      </left>
      <right style="thin">
        <color indexed="8"/>
      </right>
      <top/>
      <bottom style="medium">
        <color indexed="64"/>
      </bottom>
      <diagonal/>
    </border>
    <border>
      <left/>
      <right style="medium">
        <color indexed="8"/>
      </right>
      <top/>
      <bottom/>
      <diagonal/>
    </border>
    <border>
      <left style="medium">
        <color indexed="8"/>
      </left>
      <right style="thin">
        <color indexed="8"/>
      </right>
      <top style="medium">
        <color indexed="8"/>
      </top>
      <bottom/>
      <diagonal/>
    </border>
    <border>
      <left style="medium">
        <color indexed="64"/>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64"/>
      </left>
      <right style="thin">
        <color indexed="8"/>
      </right>
      <top/>
      <bottom/>
      <diagonal/>
    </border>
    <border>
      <left style="thin">
        <color indexed="8"/>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style="medium">
        <color indexed="64"/>
      </right>
      <top style="medium">
        <color indexed="8"/>
      </top>
      <bottom style="thin">
        <color indexed="64"/>
      </bottom>
      <diagonal/>
    </border>
    <border>
      <left style="medium">
        <color indexed="64"/>
      </left>
      <right style="thin">
        <color indexed="64"/>
      </right>
      <top style="medium">
        <color indexed="8"/>
      </top>
      <bottom style="thin">
        <color indexed="64"/>
      </bottom>
      <diagonal/>
    </border>
    <border>
      <left/>
      <right/>
      <top style="medium">
        <color indexed="8"/>
      </top>
      <bottom style="thin">
        <color indexed="64"/>
      </bottom>
      <diagonal/>
    </border>
    <border>
      <left style="medium">
        <color indexed="8"/>
      </left>
      <right style="thin">
        <color indexed="8"/>
      </right>
      <top style="medium">
        <color indexed="64"/>
      </top>
      <bottom/>
      <diagonal/>
    </border>
    <border>
      <left style="thin">
        <color indexed="64"/>
      </left>
      <right style="medium">
        <color indexed="64"/>
      </right>
      <top style="medium">
        <color indexed="8"/>
      </top>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8"/>
      </bottom>
      <diagonal/>
    </border>
    <border>
      <left style="medium">
        <color indexed="64"/>
      </left>
      <right style="thin">
        <color indexed="64"/>
      </right>
      <top style="thin">
        <color indexed="8"/>
      </top>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thin">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thin">
        <color indexed="64"/>
      </right>
      <top style="thin">
        <color indexed="8"/>
      </top>
      <bottom/>
      <diagonal/>
    </border>
    <border>
      <left style="medium">
        <color indexed="64"/>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8"/>
      </right>
      <top/>
      <bottom style="medium">
        <color indexed="8"/>
      </bottom>
      <diagonal/>
    </border>
    <border>
      <left/>
      <right/>
      <top style="medium">
        <color indexed="8"/>
      </top>
      <bottom style="thin">
        <color indexed="8"/>
      </bottom>
      <diagonal/>
    </border>
    <border>
      <left style="thin">
        <color indexed="64"/>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bottom style="medium">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bottom style="thin">
        <color indexed="64"/>
      </bottom>
      <diagonal/>
    </border>
    <border>
      <left style="medium">
        <color indexed="64"/>
      </left>
      <right style="medium">
        <color indexed="64"/>
      </right>
      <top style="medium">
        <color indexed="8"/>
      </top>
      <bottom style="thin">
        <color indexed="8"/>
      </bottom>
      <diagonal/>
    </border>
    <border>
      <left/>
      <right style="thin">
        <color indexed="64"/>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64"/>
      </top>
      <bottom/>
      <diagonal/>
    </border>
    <border>
      <left style="thin">
        <color indexed="8"/>
      </left>
      <right style="medium">
        <color indexed="64"/>
      </right>
      <top style="thin">
        <color indexed="64"/>
      </top>
      <bottom style="medium">
        <color indexed="64"/>
      </bottom>
      <diagonal/>
    </border>
    <border>
      <left style="medium">
        <color indexed="8"/>
      </left>
      <right style="medium">
        <color indexed="64"/>
      </right>
      <top style="medium">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64"/>
      </right>
      <top style="medium">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medium">
        <color indexed="64"/>
      </right>
      <top style="thin">
        <color indexed="8"/>
      </top>
      <bottom style="thin">
        <color indexed="64"/>
      </bottom>
      <diagonal/>
    </border>
    <border>
      <left style="thin">
        <color indexed="8"/>
      </left>
      <right/>
      <top style="thin">
        <color indexed="64"/>
      </top>
      <bottom/>
      <diagonal/>
    </border>
    <border>
      <left style="thin">
        <color indexed="64"/>
      </left>
      <right/>
      <top/>
      <bottom style="thin">
        <color indexed="64"/>
      </bottom>
      <diagonal/>
    </border>
    <border>
      <left style="medium">
        <color indexed="8"/>
      </left>
      <right/>
      <top style="medium">
        <color indexed="64"/>
      </top>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right/>
      <top style="medium">
        <color indexed="8"/>
      </top>
      <bottom style="medium">
        <color indexed="64"/>
      </bottom>
      <diagonal/>
    </border>
    <border>
      <left style="thin">
        <color indexed="64"/>
      </left>
      <right style="thin">
        <color indexed="64"/>
      </right>
      <top style="medium">
        <color indexed="8"/>
      </top>
      <bottom/>
      <diagonal/>
    </border>
    <border>
      <left/>
      <right style="thin">
        <color indexed="8"/>
      </right>
      <top style="medium">
        <color indexed="8"/>
      </top>
      <bottom style="medium">
        <color indexed="8"/>
      </bottom>
      <diagonal/>
    </border>
    <border>
      <left style="thin">
        <color indexed="64"/>
      </left>
      <right style="medium">
        <color indexed="64"/>
      </right>
      <top style="medium">
        <color indexed="64"/>
      </top>
      <bottom style="medium">
        <color indexed="8"/>
      </bottom>
      <diagonal/>
    </border>
    <border>
      <left style="medium">
        <color indexed="8"/>
      </left>
      <right style="thin">
        <color indexed="64"/>
      </right>
      <top/>
      <bottom style="medium">
        <color indexed="64"/>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style="medium">
        <color rgb="FF000000"/>
      </bottom>
      <diagonal/>
    </border>
    <border>
      <left style="thin">
        <color indexed="8"/>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8"/>
      </right>
      <top style="thin">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64"/>
      </left>
      <right style="medium">
        <color indexed="8"/>
      </right>
      <top style="medium">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style="thin">
        <color indexed="8"/>
      </bottom>
      <diagonal/>
    </border>
    <border>
      <left style="thin">
        <color indexed="8"/>
      </left>
      <right style="thin">
        <color indexed="64"/>
      </right>
      <top/>
      <bottom style="thin">
        <color indexed="8"/>
      </bottom>
      <diagonal/>
    </border>
    <border>
      <left/>
      <right style="medium">
        <color indexed="8"/>
      </right>
      <top/>
      <bottom style="thin">
        <color indexed="8"/>
      </bottom>
      <diagonal/>
    </border>
    <border>
      <left style="medium">
        <color indexed="8"/>
      </left>
      <right style="thin">
        <color indexed="64"/>
      </right>
      <top/>
      <bottom style="thin">
        <color indexed="8"/>
      </bottom>
      <diagonal/>
    </border>
    <border>
      <left style="medium">
        <color indexed="64"/>
      </left>
      <right/>
      <top style="thin">
        <color indexed="64"/>
      </top>
      <bottom style="medium">
        <color indexed="8"/>
      </bottom>
      <diagonal/>
    </border>
    <border>
      <left style="thin">
        <color indexed="8"/>
      </left>
      <right style="thin">
        <color indexed="64"/>
      </right>
      <top style="thin">
        <color indexed="8"/>
      </top>
      <bottom/>
      <diagonal/>
    </border>
    <border>
      <left/>
      <right style="medium">
        <color indexed="8"/>
      </right>
      <top style="thin">
        <color indexed="8"/>
      </top>
      <bottom/>
      <diagonal/>
    </border>
    <border>
      <left style="medium">
        <color indexed="8"/>
      </left>
      <right style="thin">
        <color indexed="64"/>
      </right>
      <top style="thin">
        <color indexed="8"/>
      </top>
      <bottom/>
      <diagonal/>
    </border>
    <border>
      <left/>
      <right/>
      <top style="medium">
        <color indexed="8"/>
      </top>
      <bottom style="medium">
        <color indexed="8"/>
      </bottom>
      <diagonal/>
    </border>
    <border>
      <left style="medium">
        <color indexed="64"/>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thin">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64"/>
      </left>
      <right/>
      <top style="thin">
        <color indexed="8"/>
      </top>
      <bottom style="medium">
        <color indexed="64"/>
      </bottom>
      <diagonal/>
    </border>
    <border>
      <left style="thin">
        <color rgb="FF000000"/>
      </left>
      <right style="medium">
        <color indexed="64"/>
      </right>
      <top/>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style="thin">
        <color rgb="FF000000"/>
      </right>
      <top/>
      <bottom style="medium">
        <color indexed="64"/>
      </bottom>
      <diagonal/>
    </border>
    <border>
      <left style="thin">
        <color indexed="64"/>
      </left>
      <right style="thin">
        <color rgb="FF000000"/>
      </right>
      <top/>
      <bottom style="medium">
        <color indexed="64"/>
      </bottom>
      <diagonal/>
    </border>
  </borders>
  <cellStyleXfs count="3">
    <xf numFmtId="0" fontId="0" fillId="0" borderId="0"/>
    <xf numFmtId="9" fontId="4" fillId="0" borderId="0" applyFont="0" applyFill="0" applyBorder="0" applyAlignment="0" applyProtection="0"/>
    <xf numFmtId="0" fontId="1" fillId="0" borderId="0"/>
  </cellStyleXfs>
  <cellXfs count="2293">
    <xf numFmtId="0" fontId="0" fillId="0" borderId="0" xfId="0"/>
    <xf numFmtId="0" fontId="3" fillId="0" borderId="0" xfId="2" applyFont="1" applyBorder="1" applyAlignment="1">
      <alignment vertical="center"/>
    </xf>
    <xf numFmtId="0" fontId="3" fillId="0" borderId="0" xfId="2" applyFont="1" applyBorder="1"/>
    <xf numFmtId="0" fontId="3" fillId="0" borderId="0" xfId="2" applyFont="1" applyFill="1" applyBorder="1"/>
    <xf numFmtId="0" fontId="2" fillId="0" borderId="0" xfId="2" applyFont="1" applyFill="1" applyBorder="1" applyAlignment="1">
      <alignment horizontal="center" vertical="center"/>
    </xf>
    <xf numFmtId="2" fontId="2" fillId="2" borderId="0" xfId="2" applyNumberFormat="1" applyFont="1" applyFill="1" applyBorder="1" applyAlignment="1">
      <alignment horizontal="center" vertical="center"/>
    </xf>
    <xf numFmtId="2" fontId="3" fillId="0" borderId="0" xfId="2" applyNumberFormat="1" applyFont="1" applyFill="1" applyBorder="1" applyAlignment="1">
      <alignment horizontal="center" vertical="center"/>
    </xf>
    <xf numFmtId="2" fontId="2" fillId="0" borderId="0" xfId="2" applyNumberFormat="1" applyFont="1" applyBorder="1" applyAlignment="1">
      <alignment horizontal="center" vertical="center"/>
    </xf>
    <xf numFmtId="2" fontId="3" fillId="0" borderId="0" xfId="2" applyNumberFormat="1" applyFont="1" applyBorder="1" applyAlignment="1">
      <alignment horizontal="center" vertical="center"/>
    </xf>
    <xf numFmtId="2" fontId="2" fillId="0" borderId="0" xfId="2" applyNumberFormat="1" applyFont="1" applyFill="1" applyBorder="1" applyAlignment="1">
      <alignment horizontal="center" vertical="center"/>
    </xf>
    <xf numFmtId="2" fontId="2" fillId="0" borderId="0" xfId="2" applyNumberFormat="1" applyFont="1" applyBorder="1" applyAlignment="1">
      <alignment horizontal="center"/>
    </xf>
    <xf numFmtId="0" fontId="3" fillId="0" borderId="0" xfId="2" applyFont="1" applyFill="1" applyBorder="1" applyAlignment="1">
      <alignment wrapText="1"/>
    </xf>
    <xf numFmtId="0" fontId="3" fillId="4" borderId="17" xfId="2" applyFont="1" applyFill="1" applyBorder="1" applyAlignment="1" applyProtection="1">
      <alignment horizontal="center" vertical="center" wrapText="1"/>
      <protection locked="0"/>
    </xf>
    <xf numFmtId="0" fontId="3" fillId="4" borderId="18" xfId="2" applyFont="1" applyFill="1" applyBorder="1" applyAlignment="1" applyProtection="1">
      <alignment horizontal="center" vertical="center" wrapText="1"/>
      <protection locked="0"/>
    </xf>
    <xf numFmtId="2" fontId="3" fillId="5" borderId="19" xfId="2" applyNumberFormat="1" applyFont="1" applyFill="1" applyBorder="1" applyAlignment="1" applyProtection="1">
      <alignment horizontal="center" vertical="center" wrapText="1"/>
      <protection locked="0"/>
    </xf>
    <xf numFmtId="2" fontId="3" fillId="9" borderId="17" xfId="2" applyNumberFormat="1" applyFont="1" applyFill="1" applyBorder="1" applyAlignment="1" applyProtection="1">
      <alignment horizontal="center" vertical="center" wrapText="1"/>
      <protection locked="0"/>
    </xf>
    <xf numFmtId="2" fontId="3" fillId="5" borderId="17" xfId="2" applyNumberFormat="1" applyFont="1" applyFill="1" applyBorder="1" applyAlignment="1" applyProtection="1">
      <alignment horizontal="center" vertical="center" wrapText="1"/>
      <protection locked="0"/>
    </xf>
    <xf numFmtId="2" fontId="3" fillId="5" borderId="18" xfId="2" applyNumberFormat="1" applyFont="1" applyFill="1" applyBorder="1" applyAlignment="1" applyProtection="1">
      <alignment horizontal="center" vertical="center" wrapText="1"/>
      <protection locked="0"/>
    </xf>
    <xf numFmtId="0" fontId="3" fillId="6" borderId="28" xfId="2" applyFont="1" applyFill="1" applyBorder="1" applyAlignment="1" applyProtection="1">
      <alignment horizontal="center"/>
      <protection locked="0"/>
    </xf>
    <xf numFmtId="0" fontId="3" fillId="6" borderId="20" xfId="2" applyFont="1" applyFill="1" applyBorder="1" applyAlignment="1" applyProtection="1">
      <alignment horizontal="center"/>
      <protection locked="0"/>
    </xf>
    <xf numFmtId="0" fontId="3" fillId="6" borderId="20" xfId="2" applyNumberFormat="1" applyFont="1" applyFill="1" applyBorder="1" applyAlignment="1" applyProtection="1">
      <alignment horizontal="center"/>
      <protection locked="0"/>
    </xf>
    <xf numFmtId="0" fontId="3" fillId="6" borderId="21" xfId="2" applyFont="1" applyFill="1" applyBorder="1" applyAlignment="1" applyProtection="1">
      <alignment horizontal="center"/>
      <protection locked="0"/>
    </xf>
    <xf numFmtId="0" fontId="3" fillId="6" borderId="29" xfId="2" applyFont="1" applyFill="1" applyBorder="1" applyAlignment="1" applyProtection="1">
      <alignment horizontal="center"/>
      <protection locked="0"/>
    </xf>
    <xf numFmtId="0" fontId="3" fillId="6" borderId="22" xfId="2" applyNumberFormat="1" applyFont="1" applyFill="1" applyBorder="1" applyAlignment="1" applyProtection="1">
      <alignment horizontal="center"/>
      <protection locked="0"/>
    </xf>
    <xf numFmtId="0" fontId="3" fillId="11" borderId="20" xfId="2" applyNumberFormat="1" applyFont="1" applyFill="1" applyBorder="1" applyAlignment="1" applyProtection="1">
      <alignment horizontal="center"/>
      <protection locked="0"/>
    </xf>
    <xf numFmtId="0" fontId="3" fillId="6" borderId="21" xfId="2" applyNumberFormat="1" applyFont="1" applyFill="1" applyBorder="1" applyAlignment="1" applyProtection="1">
      <alignment horizontal="center"/>
      <protection locked="0"/>
    </xf>
    <xf numFmtId="0" fontId="3" fillId="6" borderId="18" xfId="2" applyFont="1" applyFill="1" applyBorder="1" applyAlignment="1" applyProtection="1">
      <alignment horizontal="center"/>
      <protection locked="0"/>
    </xf>
    <xf numFmtId="0" fontId="3" fillId="6" borderId="24" xfId="2" applyFont="1" applyFill="1" applyBorder="1" applyAlignment="1" applyProtection="1">
      <alignment horizontal="center"/>
      <protection locked="0"/>
    </xf>
    <xf numFmtId="1" fontId="2" fillId="12" borderId="44" xfId="2" applyNumberFormat="1" applyFont="1" applyFill="1" applyBorder="1" applyAlignment="1">
      <alignment horizontal="center" vertical="center"/>
    </xf>
    <xf numFmtId="1" fontId="2" fillId="12" borderId="45" xfId="2" applyNumberFormat="1" applyFont="1" applyFill="1" applyBorder="1" applyAlignment="1">
      <alignment horizontal="center" vertical="center"/>
    </xf>
    <xf numFmtId="1" fontId="2" fillId="12" borderId="46" xfId="2" applyNumberFormat="1" applyFont="1" applyFill="1" applyBorder="1" applyAlignment="1">
      <alignment horizontal="center" vertical="center"/>
    </xf>
    <xf numFmtId="1" fontId="2" fillId="12" borderId="47" xfId="2" applyNumberFormat="1" applyFont="1" applyFill="1" applyBorder="1" applyAlignment="1">
      <alignment horizontal="center" vertical="center"/>
    </xf>
    <xf numFmtId="49" fontId="3" fillId="12" borderId="55" xfId="2" applyNumberFormat="1" applyFont="1" applyFill="1" applyBorder="1" applyAlignment="1">
      <alignment horizontal="center" vertical="center"/>
    </xf>
    <xf numFmtId="1" fontId="3" fillId="12" borderId="56" xfId="2" applyNumberFormat="1" applyFont="1" applyFill="1" applyBorder="1" applyAlignment="1">
      <alignment horizontal="center" vertical="center"/>
    </xf>
    <xf numFmtId="1" fontId="2" fillId="12" borderId="57" xfId="2" applyNumberFormat="1" applyFont="1" applyFill="1" applyBorder="1" applyAlignment="1">
      <alignment horizontal="center" vertical="center"/>
    </xf>
    <xf numFmtId="1" fontId="2" fillId="12" borderId="58" xfId="2" applyNumberFormat="1" applyFont="1" applyFill="1" applyBorder="1" applyAlignment="1">
      <alignment horizontal="center" vertical="center"/>
    </xf>
    <xf numFmtId="1" fontId="2" fillId="12" borderId="59" xfId="2" applyNumberFormat="1" applyFont="1" applyFill="1" applyBorder="1" applyAlignment="1">
      <alignment horizontal="center" vertical="center"/>
    </xf>
    <xf numFmtId="1" fontId="2" fillId="12" borderId="60" xfId="2" applyNumberFormat="1" applyFont="1" applyFill="1" applyBorder="1" applyAlignment="1">
      <alignment horizontal="center" vertical="center"/>
    </xf>
    <xf numFmtId="1" fontId="2" fillId="12" borderId="61" xfId="2" applyNumberFormat="1" applyFont="1" applyFill="1" applyBorder="1" applyAlignment="1">
      <alignment horizontal="center" vertical="center"/>
    </xf>
    <xf numFmtId="1" fontId="3" fillId="0" borderId="56" xfId="2" applyNumberFormat="1" applyFont="1" applyFill="1" applyBorder="1" applyAlignment="1">
      <alignment horizontal="center" vertical="center"/>
    </xf>
    <xf numFmtId="49" fontId="3" fillId="12" borderId="37" xfId="2" applyNumberFormat="1" applyFont="1" applyFill="1" applyBorder="1" applyAlignment="1">
      <alignment horizontal="center" vertical="center"/>
    </xf>
    <xf numFmtId="1" fontId="3" fillId="12" borderId="66" xfId="2" applyNumberFormat="1" applyFont="1" applyFill="1" applyBorder="1" applyAlignment="1">
      <alignment horizontal="center" vertical="center"/>
    </xf>
    <xf numFmtId="1" fontId="2" fillId="12" borderId="67" xfId="2" applyNumberFormat="1" applyFont="1" applyFill="1" applyBorder="1" applyAlignment="1">
      <alignment horizontal="center" vertical="center"/>
    </xf>
    <xf numFmtId="1" fontId="2" fillId="12" borderId="68" xfId="2" applyNumberFormat="1" applyFont="1" applyFill="1" applyBorder="1" applyAlignment="1">
      <alignment horizontal="center" vertical="center"/>
    </xf>
    <xf numFmtId="1" fontId="2" fillId="12" borderId="69" xfId="2" applyNumberFormat="1" applyFont="1" applyFill="1" applyBorder="1" applyAlignment="1">
      <alignment horizontal="center" vertical="center"/>
    </xf>
    <xf numFmtId="1" fontId="2" fillId="12" borderId="70" xfId="2" applyNumberFormat="1" applyFont="1" applyFill="1" applyBorder="1" applyAlignment="1">
      <alignment horizontal="center" vertical="center"/>
    </xf>
    <xf numFmtId="1" fontId="2" fillId="12" borderId="71" xfId="2" applyNumberFormat="1" applyFont="1" applyFill="1" applyBorder="1" applyAlignment="1">
      <alignment horizontal="center" vertical="center"/>
    </xf>
    <xf numFmtId="1" fontId="2" fillId="12" borderId="72" xfId="2" applyNumberFormat="1" applyFont="1" applyFill="1" applyBorder="1" applyAlignment="1">
      <alignment horizontal="center" vertical="center"/>
    </xf>
    <xf numFmtId="1" fontId="2" fillId="0" borderId="73" xfId="2" applyNumberFormat="1" applyFont="1" applyFill="1" applyBorder="1" applyAlignment="1">
      <alignment horizontal="center" vertical="center"/>
    </xf>
    <xf numFmtId="1" fontId="3" fillId="0" borderId="66" xfId="2" applyNumberFormat="1" applyFont="1" applyFill="1" applyBorder="1" applyAlignment="1">
      <alignment horizontal="center" vertical="center"/>
    </xf>
    <xf numFmtId="49" fontId="3" fillId="0" borderId="105" xfId="2" applyNumberFormat="1" applyFont="1" applyFill="1" applyBorder="1" applyAlignment="1">
      <alignment horizontal="center" vertical="center" wrapText="1"/>
    </xf>
    <xf numFmtId="49" fontId="3" fillId="0" borderId="106" xfId="2" applyNumberFormat="1" applyFont="1" applyFill="1" applyBorder="1" applyAlignment="1">
      <alignment horizontal="center" vertical="center"/>
    </xf>
    <xf numFmtId="49" fontId="3" fillId="0" borderId="107" xfId="2" applyNumberFormat="1" applyFont="1" applyFill="1" applyBorder="1" applyAlignment="1">
      <alignment horizontal="center" vertical="center"/>
    </xf>
    <xf numFmtId="49" fontId="3" fillId="0" borderId="108" xfId="2" applyNumberFormat="1" applyFont="1" applyFill="1" applyBorder="1" applyAlignment="1">
      <alignment horizontal="center" vertical="center"/>
    </xf>
    <xf numFmtId="49" fontId="3" fillId="12" borderId="118" xfId="2" applyNumberFormat="1" applyFont="1" applyFill="1" applyBorder="1" applyAlignment="1">
      <alignment horizontal="center" vertical="center"/>
    </xf>
    <xf numFmtId="1" fontId="2" fillId="12" borderId="116" xfId="2" applyNumberFormat="1" applyFont="1" applyFill="1" applyBorder="1" applyAlignment="1">
      <alignment horizontal="center" vertical="center"/>
    </xf>
    <xf numFmtId="1" fontId="3" fillId="0" borderId="36" xfId="2" applyNumberFormat="1" applyFont="1" applyFill="1" applyBorder="1" applyAlignment="1">
      <alignment horizontal="center" vertical="center"/>
    </xf>
    <xf numFmtId="0" fontId="7" fillId="0" borderId="0" xfId="2" applyFont="1" applyFill="1" applyBorder="1"/>
    <xf numFmtId="1" fontId="2" fillId="12" borderId="119" xfId="0" applyNumberFormat="1" applyFont="1" applyFill="1" applyBorder="1" applyAlignment="1">
      <alignment horizontal="center" vertical="center"/>
    </xf>
    <xf numFmtId="1" fontId="2" fillId="12" borderId="125" xfId="0" applyNumberFormat="1" applyFont="1" applyFill="1" applyBorder="1" applyAlignment="1">
      <alignment horizontal="center" vertical="center"/>
    </xf>
    <xf numFmtId="1" fontId="2" fillId="12" borderId="126" xfId="0" applyNumberFormat="1" applyFont="1" applyFill="1" applyBorder="1" applyAlignment="1">
      <alignment horizontal="center" vertical="center"/>
    </xf>
    <xf numFmtId="1" fontId="2" fillId="0" borderId="127" xfId="0" applyNumberFormat="1" applyFont="1" applyFill="1" applyBorder="1" applyAlignment="1">
      <alignment horizontal="center" vertical="center"/>
    </xf>
    <xf numFmtId="1" fontId="3" fillId="0" borderId="124" xfId="0" applyNumberFormat="1" applyFont="1" applyFill="1" applyBorder="1" applyAlignment="1">
      <alignment horizontal="center" vertical="center"/>
    </xf>
    <xf numFmtId="1" fontId="3" fillId="0" borderId="128" xfId="0" applyNumberFormat="1" applyFont="1" applyFill="1" applyBorder="1" applyAlignment="1">
      <alignment horizontal="center" vertical="center"/>
    </xf>
    <xf numFmtId="0" fontId="3" fillId="12" borderId="123" xfId="2" applyFont="1" applyFill="1" applyBorder="1" applyAlignment="1">
      <alignment horizontal="center" vertical="center"/>
    </xf>
    <xf numFmtId="1" fontId="3" fillId="12" borderId="135" xfId="2" applyNumberFormat="1" applyFont="1" applyFill="1" applyBorder="1" applyAlignment="1">
      <alignment horizontal="center" vertical="center"/>
    </xf>
    <xf numFmtId="1" fontId="2" fillId="12" borderId="134" xfId="2" applyNumberFormat="1" applyFont="1" applyFill="1" applyBorder="1" applyAlignment="1">
      <alignment horizontal="center" vertical="center"/>
    </xf>
    <xf numFmtId="1" fontId="2" fillId="12" borderId="136" xfId="2" applyNumberFormat="1" applyFont="1" applyFill="1" applyBorder="1" applyAlignment="1">
      <alignment horizontal="center" vertical="center"/>
    </xf>
    <xf numFmtId="1" fontId="2" fillId="12" borderId="137" xfId="2" applyNumberFormat="1" applyFont="1" applyFill="1" applyBorder="1" applyAlignment="1">
      <alignment horizontal="center" vertical="center"/>
    </xf>
    <xf numFmtId="1" fontId="2" fillId="0" borderId="138" xfId="2" applyNumberFormat="1" applyFont="1" applyFill="1" applyBorder="1" applyAlignment="1">
      <alignment horizontal="center" vertical="center"/>
    </xf>
    <xf numFmtId="1" fontId="3" fillId="0" borderId="135" xfId="2" applyNumberFormat="1" applyFont="1" applyFill="1" applyBorder="1" applyAlignment="1">
      <alignment horizontal="center" vertical="center"/>
    </xf>
    <xf numFmtId="49" fontId="3" fillId="12" borderId="141" xfId="2" applyNumberFormat="1" applyFont="1" applyFill="1" applyBorder="1" applyAlignment="1">
      <alignment horizontal="center" vertical="center"/>
    </xf>
    <xf numFmtId="1" fontId="3" fillId="12" borderId="142" xfId="2" applyNumberFormat="1" applyFont="1" applyFill="1" applyBorder="1" applyAlignment="1">
      <alignment horizontal="center" vertical="center"/>
    </xf>
    <xf numFmtId="1" fontId="2" fillId="12" borderId="143" xfId="2" applyNumberFormat="1" applyFont="1" applyFill="1" applyBorder="1" applyAlignment="1">
      <alignment horizontal="center" vertical="center"/>
    </xf>
    <xf numFmtId="1" fontId="2" fillId="0" borderId="145" xfId="2" applyNumberFormat="1" applyFont="1" applyFill="1" applyBorder="1" applyAlignment="1">
      <alignment horizontal="center" vertical="center"/>
    </xf>
    <xf numFmtId="1" fontId="3" fillId="0" borderId="142" xfId="2" applyNumberFormat="1" applyFont="1" applyFill="1" applyBorder="1" applyAlignment="1">
      <alignment horizontal="center" vertical="center"/>
    </xf>
    <xf numFmtId="1" fontId="3" fillId="12" borderId="149" xfId="2" applyNumberFormat="1" applyFont="1" applyFill="1" applyBorder="1" applyAlignment="1">
      <alignment horizontal="center" vertical="center"/>
    </xf>
    <xf numFmtId="1" fontId="2" fillId="12" borderId="104" xfId="2" applyNumberFormat="1" applyFont="1" applyFill="1" applyBorder="1" applyAlignment="1">
      <alignment horizontal="center" vertical="center"/>
    </xf>
    <xf numFmtId="1" fontId="2" fillId="12" borderId="148" xfId="2" applyNumberFormat="1" applyFont="1" applyFill="1" applyBorder="1" applyAlignment="1">
      <alignment horizontal="center" vertical="center"/>
    </xf>
    <xf numFmtId="1" fontId="2" fillId="12" borderId="149" xfId="2" applyNumberFormat="1" applyFont="1" applyFill="1" applyBorder="1" applyAlignment="1">
      <alignment horizontal="center" vertical="center"/>
    </xf>
    <xf numFmtId="1" fontId="2" fillId="0" borderId="66" xfId="2" applyNumberFormat="1" applyFont="1" applyFill="1" applyBorder="1" applyAlignment="1">
      <alignment horizontal="center" vertical="center"/>
    </xf>
    <xf numFmtId="0" fontId="3" fillId="12" borderId="128" xfId="2" applyFont="1" applyFill="1" applyBorder="1" applyAlignment="1">
      <alignment horizontal="center" vertical="center"/>
    </xf>
    <xf numFmtId="1" fontId="3" fillId="12" borderId="152" xfId="2" applyNumberFormat="1" applyFont="1" applyFill="1" applyBorder="1" applyAlignment="1">
      <alignment horizontal="center" vertical="center"/>
    </xf>
    <xf numFmtId="1" fontId="2" fillId="12" borderId="125" xfId="2" applyNumberFormat="1" applyFont="1" applyFill="1" applyBorder="1" applyAlignment="1">
      <alignment horizontal="center" vertical="center"/>
    </xf>
    <xf numFmtId="1" fontId="2" fillId="12" borderId="152" xfId="2" applyNumberFormat="1" applyFont="1" applyFill="1" applyBorder="1" applyAlignment="1">
      <alignment horizontal="center" vertical="center"/>
    </xf>
    <xf numFmtId="1" fontId="2" fillId="0" borderId="124" xfId="2" applyNumberFormat="1" applyFont="1" applyFill="1" applyBorder="1" applyAlignment="1">
      <alignment horizontal="center" vertical="center"/>
    </xf>
    <xf numFmtId="1" fontId="3" fillId="0" borderId="124" xfId="2" applyNumberFormat="1" applyFont="1" applyFill="1" applyBorder="1" applyAlignment="1">
      <alignment horizontal="center" vertical="center"/>
    </xf>
    <xf numFmtId="0" fontId="3" fillId="12" borderId="37" xfId="2" applyFont="1" applyFill="1" applyBorder="1" applyAlignment="1">
      <alignment horizontal="center" vertical="center"/>
    </xf>
    <xf numFmtId="1" fontId="3" fillId="12" borderId="153" xfId="2" applyNumberFormat="1" applyFont="1" applyFill="1" applyBorder="1" applyAlignment="1">
      <alignment horizontal="center" vertical="center"/>
    </xf>
    <xf numFmtId="1" fontId="2" fillId="12" borderId="140" xfId="2" applyNumberFormat="1" applyFont="1" applyFill="1" applyBorder="1" applyAlignment="1">
      <alignment horizontal="center" vertical="center"/>
    </xf>
    <xf numFmtId="1" fontId="2" fillId="12" borderId="153" xfId="2" applyNumberFormat="1" applyFont="1" applyFill="1" applyBorder="1" applyAlignment="1">
      <alignment horizontal="center" vertical="center"/>
    </xf>
    <xf numFmtId="1" fontId="3" fillId="12" borderId="154" xfId="2" applyNumberFormat="1" applyFont="1" applyFill="1" applyBorder="1" applyAlignment="1">
      <alignment horizontal="center" vertical="center"/>
    </xf>
    <xf numFmtId="1" fontId="2" fillId="12" borderId="154" xfId="2" applyNumberFormat="1" applyFont="1" applyFill="1" applyBorder="1" applyAlignment="1">
      <alignment horizontal="center" vertical="center"/>
    </xf>
    <xf numFmtId="1" fontId="2" fillId="0" borderId="142" xfId="2" applyNumberFormat="1" applyFont="1" applyFill="1" applyBorder="1" applyAlignment="1">
      <alignment horizontal="center" vertical="center"/>
    </xf>
    <xf numFmtId="0" fontId="3" fillId="11" borderId="0" xfId="0" applyFont="1" applyFill="1" applyBorder="1" applyAlignment="1">
      <alignment horizontal="center" vertical="center"/>
    </xf>
    <xf numFmtId="1" fontId="3" fillId="12" borderId="114" xfId="2" applyNumberFormat="1" applyFont="1" applyFill="1" applyBorder="1" applyAlignment="1">
      <alignment horizontal="center" vertical="center"/>
    </xf>
    <xf numFmtId="1" fontId="2" fillId="12" borderId="146" xfId="2" applyNumberFormat="1" applyFont="1" applyFill="1" applyBorder="1" applyAlignment="1">
      <alignment horizontal="center" vertical="center"/>
    </xf>
    <xf numFmtId="1" fontId="2" fillId="12" borderId="147" xfId="2" applyNumberFormat="1" applyFont="1" applyFill="1" applyBorder="1" applyAlignment="1">
      <alignment horizontal="center" vertical="center"/>
    </xf>
    <xf numFmtId="1" fontId="2" fillId="12" borderId="114" xfId="2" applyNumberFormat="1" applyFont="1" applyFill="1" applyBorder="1" applyAlignment="1">
      <alignment horizontal="center" vertical="center"/>
    </xf>
    <xf numFmtId="1" fontId="2" fillId="0" borderId="110" xfId="2" applyNumberFormat="1" applyFont="1" applyFill="1" applyBorder="1" applyAlignment="1">
      <alignment horizontal="center" vertical="center"/>
    </xf>
    <xf numFmtId="0" fontId="3" fillId="0" borderId="96" xfId="0" applyFont="1" applyFill="1" applyBorder="1" applyAlignment="1">
      <alignment horizontal="center" vertical="center" wrapText="1"/>
    </xf>
    <xf numFmtId="0" fontId="3" fillId="0" borderId="96"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95" xfId="0" applyFont="1" applyFill="1" applyBorder="1" applyAlignment="1">
      <alignment horizontal="center" vertical="center" wrapText="1"/>
    </xf>
    <xf numFmtId="0" fontId="3" fillId="0" borderId="145" xfId="0" applyFont="1" applyFill="1" applyBorder="1" applyAlignment="1">
      <alignment horizontal="center" vertical="center" wrapText="1"/>
    </xf>
    <xf numFmtId="49" fontId="3" fillId="12" borderId="155" xfId="2" applyNumberFormat="1" applyFont="1" applyFill="1" applyBorder="1" applyAlignment="1">
      <alignment horizontal="center" vertical="center"/>
    </xf>
    <xf numFmtId="1" fontId="3" fillId="12" borderId="13" xfId="2" applyNumberFormat="1" applyFont="1" applyFill="1" applyBorder="1" applyAlignment="1">
      <alignment horizontal="center" vertical="center"/>
    </xf>
    <xf numFmtId="1" fontId="2" fillId="12" borderId="156" xfId="2" applyNumberFormat="1" applyFont="1" applyFill="1" applyBorder="1" applyAlignment="1">
      <alignment horizontal="center" vertical="center"/>
    </xf>
    <xf numFmtId="1" fontId="2" fillId="12" borderId="16" xfId="2" applyNumberFormat="1" applyFont="1" applyFill="1" applyBorder="1" applyAlignment="1">
      <alignment horizontal="center" vertical="center"/>
    </xf>
    <xf numFmtId="1" fontId="2" fillId="12" borderId="158" xfId="2" applyNumberFormat="1" applyFont="1" applyFill="1" applyBorder="1" applyAlignment="1">
      <alignment horizontal="center" vertical="center"/>
    </xf>
    <xf numFmtId="1" fontId="2" fillId="0" borderId="158" xfId="2" applyNumberFormat="1" applyFont="1" applyFill="1" applyBorder="1" applyAlignment="1">
      <alignment horizontal="center" vertical="center"/>
    </xf>
    <xf numFmtId="1" fontId="3" fillId="0" borderId="159" xfId="2" applyNumberFormat="1" applyFont="1" applyFill="1" applyBorder="1" applyAlignment="1">
      <alignment horizontal="center" vertical="center"/>
    </xf>
    <xf numFmtId="1" fontId="3" fillId="0" borderId="155" xfId="2" applyNumberFormat="1" applyFont="1" applyFill="1" applyBorder="1" applyAlignment="1">
      <alignment horizontal="center" vertical="center"/>
    </xf>
    <xf numFmtId="49" fontId="3" fillId="0" borderId="161" xfId="2" applyNumberFormat="1" applyFont="1" applyFill="1" applyBorder="1" applyAlignment="1">
      <alignment horizontal="center" vertical="center"/>
    </xf>
    <xf numFmtId="1" fontId="3" fillId="0" borderId="161" xfId="2" applyNumberFormat="1" applyFont="1" applyFill="1" applyBorder="1" applyAlignment="1">
      <alignment horizontal="center" vertical="center"/>
    </xf>
    <xf numFmtId="49" fontId="3" fillId="0" borderId="162" xfId="2" applyNumberFormat="1" applyFont="1" applyFill="1" applyBorder="1" applyAlignment="1">
      <alignment horizontal="center" vertical="center"/>
    </xf>
    <xf numFmtId="49" fontId="3" fillId="0" borderId="163" xfId="2" applyNumberFormat="1" applyFont="1" applyFill="1" applyBorder="1" applyAlignment="1">
      <alignment horizontal="center" vertical="center"/>
    </xf>
    <xf numFmtId="0" fontId="3" fillId="0" borderId="0" xfId="2" applyFont="1" applyFill="1" applyBorder="1" applyAlignment="1">
      <alignment horizontal="center" vertical="center" wrapText="1"/>
    </xf>
    <xf numFmtId="49" fontId="3" fillId="12" borderId="164" xfId="2" applyNumberFormat="1" applyFont="1" applyFill="1" applyBorder="1" applyAlignment="1">
      <alignment horizontal="center" vertical="center"/>
    </xf>
    <xf numFmtId="1" fontId="3" fillId="12" borderId="165" xfId="2" applyNumberFormat="1" applyFont="1" applyFill="1" applyBorder="1" applyAlignment="1">
      <alignment horizontal="center" vertical="center"/>
    </xf>
    <xf numFmtId="1" fontId="2" fillId="12" borderId="168" xfId="2" applyNumberFormat="1" applyFont="1" applyFill="1" applyBorder="1" applyAlignment="1">
      <alignment horizontal="center" vertical="center"/>
    </xf>
    <xf numFmtId="1" fontId="2" fillId="12" borderId="169" xfId="2" applyNumberFormat="1" applyFont="1" applyFill="1" applyBorder="1" applyAlignment="1">
      <alignment horizontal="center" vertical="center"/>
    </xf>
    <xf numFmtId="1" fontId="2" fillId="12" borderId="166" xfId="2" applyNumberFormat="1" applyFont="1" applyFill="1" applyBorder="1" applyAlignment="1">
      <alignment horizontal="center" vertical="center"/>
    </xf>
    <xf numFmtId="1" fontId="8" fillId="0" borderId="170" xfId="2" applyNumberFormat="1" applyFont="1" applyFill="1" applyBorder="1" applyAlignment="1">
      <alignment horizontal="center" vertical="center"/>
    </xf>
    <xf numFmtId="1" fontId="3" fillId="0" borderId="164" xfId="2" applyNumberFormat="1" applyFont="1" applyFill="1" applyBorder="1" applyAlignment="1">
      <alignment horizontal="center" vertical="center"/>
    </xf>
    <xf numFmtId="1" fontId="3" fillId="12" borderId="0" xfId="2" applyNumberFormat="1" applyFont="1" applyFill="1" applyBorder="1" applyAlignment="1">
      <alignment horizontal="center" vertical="center"/>
    </xf>
    <xf numFmtId="1" fontId="2" fillId="12" borderId="133" xfId="2" applyNumberFormat="1" applyFont="1" applyFill="1" applyBorder="1" applyAlignment="1">
      <alignment horizontal="center" vertical="center"/>
    </xf>
    <xf numFmtId="1" fontId="2" fillId="12" borderId="122" xfId="2" applyNumberFormat="1" applyFont="1" applyFill="1" applyBorder="1" applyAlignment="1">
      <alignment horizontal="center" vertical="center"/>
    </xf>
    <xf numFmtId="1" fontId="2" fillId="12" borderId="74" xfId="2" applyNumberFormat="1" applyFont="1" applyFill="1" applyBorder="1" applyAlignment="1">
      <alignment horizontal="center" vertical="center"/>
    </xf>
    <xf numFmtId="1" fontId="2" fillId="0" borderId="74" xfId="2" applyNumberFormat="1" applyFont="1" applyFill="1" applyBorder="1" applyAlignment="1">
      <alignment horizontal="center" vertical="center"/>
    </xf>
    <xf numFmtId="1" fontId="3" fillId="0" borderId="151" xfId="2" applyNumberFormat="1" applyFont="1" applyFill="1" applyBorder="1" applyAlignment="1">
      <alignment horizontal="center" vertical="center"/>
    </xf>
    <xf numFmtId="1" fontId="3" fillId="0" borderId="37" xfId="2" applyNumberFormat="1" applyFont="1" applyFill="1" applyBorder="1" applyAlignment="1">
      <alignment horizontal="center" vertical="center"/>
    </xf>
    <xf numFmtId="1" fontId="3" fillId="12" borderId="48" xfId="2" applyNumberFormat="1" applyFont="1" applyFill="1" applyBorder="1" applyAlignment="1">
      <alignment horizontal="center" vertical="center"/>
    </xf>
    <xf numFmtId="1" fontId="2" fillId="12" borderId="117" xfId="2" applyNumberFormat="1" applyFont="1" applyFill="1" applyBorder="1" applyAlignment="1">
      <alignment horizontal="center" vertical="center"/>
    </xf>
    <xf numFmtId="1" fontId="3" fillId="0" borderId="35" xfId="2" applyNumberFormat="1" applyFont="1" applyFill="1" applyBorder="1" applyAlignment="1">
      <alignment horizontal="center" vertical="center"/>
    </xf>
    <xf numFmtId="1" fontId="3" fillId="0" borderId="147" xfId="2" applyNumberFormat="1" applyFont="1" applyFill="1" applyBorder="1" applyAlignment="1">
      <alignment vertical="center"/>
    </xf>
    <xf numFmtId="1" fontId="3" fillId="0" borderId="63" xfId="2" applyNumberFormat="1" applyFont="1" applyFill="1" applyBorder="1" applyAlignment="1">
      <alignment vertical="center"/>
    </xf>
    <xf numFmtId="0" fontId="10" fillId="0" borderId="192" xfId="0" applyFont="1" applyBorder="1" applyAlignment="1">
      <alignment horizontal="center" vertical="center"/>
    </xf>
    <xf numFmtId="0" fontId="10" fillId="0" borderId="202" xfId="0" applyFont="1" applyBorder="1" applyAlignment="1">
      <alignment horizontal="center" vertical="center"/>
    </xf>
    <xf numFmtId="0" fontId="10" fillId="0" borderId="210" xfId="0" applyFont="1" applyBorder="1" applyAlignment="1">
      <alignment horizontal="center" vertical="center"/>
    </xf>
    <xf numFmtId="1" fontId="3" fillId="12" borderId="103" xfId="2" applyNumberFormat="1" applyFont="1" applyFill="1" applyBorder="1" applyAlignment="1">
      <alignment horizontal="center" vertical="center"/>
    </xf>
    <xf numFmtId="1" fontId="3" fillId="12" borderId="72" xfId="2" applyNumberFormat="1" applyFont="1" applyFill="1" applyBorder="1" applyAlignment="1">
      <alignment horizontal="center" vertical="center"/>
    </xf>
    <xf numFmtId="1" fontId="3" fillId="0" borderId="73" xfId="2" applyNumberFormat="1" applyFont="1" applyFill="1" applyBorder="1" applyAlignment="1">
      <alignment horizontal="center" vertical="center"/>
    </xf>
    <xf numFmtId="1" fontId="3" fillId="0" borderId="149" xfId="2" applyNumberFormat="1" applyFont="1" applyFill="1" applyBorder="1" applyAlignment="1">
      <alignment horizontal="center" vertical="center"/>
    </xf>
    <xf numFmtId="1" fontId="3" fillId="0" borderId="118" xfId="2" applyNumberFormat="1" applyFont="1" applyFill="1" applyBorder="1" applyAlignment="1">
      <alignment horizontal="center" vertical="center"/>
    </xf>
    <xf numFmtId="1" fontId="6" fillId="12" borderId="54" xfId="2" applyNumberFormat="1" applyFont="1" applyFill="1" applyBorder="1" applyAlignment="1">
      <alignment horizontal="center" vertical="center"/>
    </xf>
    <xf numFmtId="1" fontId="2" fillId="12" borderId="0" xfId="2" applyNumberFormat="1" applyFont="1" applyFill="1" applyBorder="1" applyAlignment="1">
      <alignment horizontal="center" vertical="center"/>
    </xf>
    <xf numFmtId="1" fontId="3" fillId="12" borderId="62" xfId="2" applyNumberFormat="1" applyFont="1" applyFill="1" applyBorder="1" applyAlignment="1">
      <alignment horizontal="center" vertical="center"/>
    </xf>
    <xf numFmtId="1" fontId="3" fillId="12" borderId="54" xfId="2" applyNumberFormat="1" applyFont="1" applyFill="1" applyBorder="1" applyAlignment="1">
      <alignment horizontal="center" vertical="center"/>
    </xf>
    <xf numFmtId="1" fontId="3" fillId="0" borderId="64" xfId="2" applyNumberFormat="1" applyFont="1" applyFill="1" applyBorder="1" applyAlignment="1">
      <alignment horizontal="center" vertical="center"/>
    </xf>
    <xf numFmtId="1" fontId="3" fillId="0" borderId="110" xfId="2" applyNumberFormat="1" applyFont="1" applyFill="1" applyBorder="1" applyAlignment="1">
      <alignment horizontal="center" vertical="center"/>
    </xf>
    <xf numFmtId="1" fontId="3" fillId="0" borderId="109" xfId="2" applyNumberFormat="1" applyFont="1" applyFill="1" applyBorder="1" applyAlignment="1">
      <alignment horizontal="center" vertical="center"/>
    </xf>
    <xf numFmtId="1" fontId="3" fillId="12" borderId="67" xfId="2" applyNumberFormat="1" applyFont="1" applyFill="1" applyBorder="1" applyAlignment="1">
      <alignment horizontal="center" vertical="center"/>
    </xf>
    <xf numFmtId="49" fontId="3" fillId="12" borderId="215" xfId="2" applyNumberFormat="1" applyFont="1" applyFill="1" applyBorder="1" applyAlignment="1">
      <alignment horizontal="center" vertical="center"/>
    </xf>
    <xf numFmtId="1" fontId="3" fillId="12" borderId="124" xfId="2" applyNumberFormat="1" applyFont="1" applyFill="1" applyBorder="1" applyAlignment="1">
      <alignment horizontal="center" vertical="center"/>
    </xf>
    <xf numFmtId="1" fontId="3" fillId="0" borderId="217" xfId="2" applyNumberFormat="1" applyFont="1" applyFill="1" applyBorder="1" applyAlignment="1">
      <alignment horizontal="center" vertical="center"/>
    </xf>
    <xf numFmtId="1" fontId="3" fillId="0" borderId="215" xfId="2" applyNumberFormat="1" applyFont="1" applyFill="1" applyBorder="1" applyAlignment="1">
      <alignment horizontal="center" vertical="center"/>
    </xf>
    <xf numFmtId="1" fontId="3" fillId="0" borderId="147" xfId="2" applyNumberFormat="1" applyFont="1" applyFill="1" applyBorder="1" applyAlignment="1">
      <alignment horizontal="center" vertical="center" wrapText="1"/>
    </xf>
    <xf numFmtId="1" fontId="3" fillId="0" borderId="147" xfId="1" applyNumberFormat="1" applyFont="1" applyFill="1" applyBorder="1" applyAlignment="1">
      <alignment horizontal="center" vertical="center" wrapText="1"/>
    </xf>
    <xf numFmtId="49" fontId="3" fillId="0" borderId="63" xfId="2" applyNumberFormat="1" applyFont="1" applyFill="1" applyBorder="1" applyAlignment="1">
      <alignment vertical="center" wrapText="1"/>
    </xf>
    <xf numFmtId="49" fontId="3" fillId="12" borderId="219" xfId="2" applyNumberFormat="1" applyFont="1" applyFill="1" applyBorder="1" applyAlignment="1">
      <alignment horizontal="center" vertical="center"/>
    </xf>
    <xf numFmtId="49" fontId="3" fillId="12" borderId="222" xfId="2" applyNumberFormat="1" applyFont="1" applyFill="1" applyBorder="1" applyAlignment="1">
      <alignment horizontal="center" vertical="center"/>
    </xf>
    <xf numFmtId="49" fontId="3" fillId="12" borderId="224" xfId="2" applyNumberFormat="1" applyFont="1" applyFill="1" applyBorder="1" applyAlignment="1">
      <alignment horizontal="center" vertical="center"/>
    </xf>
    <xf numFmtId="1" fontId="3" fillId="12" borderId="225" xfId="2" applyNumberFormat="1" applyFont="1" applyFill="1" applyBorder="1" applyAlignment="1">
      <alignment horizontal="center" vertical="center"/>
    </xf>
    <xf numFmtId="1" fontId="2" fillId="12" borderId="35" xfId="2" applyNumberFormat="1" applyFont="1" applyFill="1" applyBorder="1" applyAlignment="1">
      <alignment horizontal="center" vertical="center"/>
    </xf>
    <xf numFmtId="49" fontId="3" fillId="0" borderId="228" xfId="2" applyNumberFormat="1" applyFont="1" applyFill="1" applyBorder="1" applyAlignment="1">
      <alignment horizontal="center" vertical="center" wrapText="1"/>
    </xf>
    <xf numFmtId="49" fontId="3" fillId="0" borderId="229" xfId="2" applyNumberFormat="1" applyFont="1" applyFill="1" applyBorder="1" applyAlignment="1">
      <alignment horizontal="center" vertical="center" wrapText="1"/>
    </xf>
    <xf numFmtId="0" fontId="3" fillId="0" borderId="230" xfId="2" applyFont="1" applyFill="1" applyBorder="1" applyAlignment="1">
      <alignment horizontal="center" vertical="center" wrapText="1"/>
    </xf>
    <xf numFmtId="0" fontId="3" fillId="0" borderId="223" xfId="2" applyFont="1" applyFill="1" applyBorder="1" applyAlignment="1">
      <alignment horizontal="center" vertical="center" wrapText="1"/>
    </xf>
    <xf numFmtId="1" fontId="8" fillId="12" borderId="72" xfId="2" applyNumberFormat="1" applyFont="1" applyFill="1" applyBorder="1" applyAlignment="1">
      <alignment horizontal="center" vertical="center"/>
    </xf>
    <xf numFmtId="1" fontId="2" fillId="12" borderId="103" xfId="2" applyNumberFormat="1" applyFont="1" applyFill="1" applyBorder="1" applyAlignment="1">
      <alignment horizontal="center" vertical="center"/>
    </xf>
    <xf numFmtId="0" fontId="8" fillId="12" borderId="62" xfId="0" applyFont="1" applyFill="1" applyBorder="1" applyAlignment="1">
      <alignment horizontal="center" vertical="center"/>
    </xf>
    <xf numFmtId="1" fontId="8" fillId="12" borderId="54" xfId="2" applyNumberFormat="1" applyFont="1" applyFill="1" applyBorder="1" applyAlignment="1">
      <alignment horizontal="center" vertical="center"/>
    </xf>
    <xf numFmtId="1" fontId="2" fillId="12" borderId="62" xfId="2" applyNumberFormat="1" applyFont="1" applyFill="1" applyBorder="1" applyAlignment="1">
      <alignment horizontal="center" vertical="center"/>
    </xf>
    <xf numFmtId="49" fontId="2" fillId="6" borderId="38" xfId="2" applyNumberFormat="1" applyFont="1" applyFill="1" applyBorder="1" applyAlignment="1">
      <alignment horizontal="center" vertical="center"/>
    </xf>
    <xf numFmtId="1" fontId="2" fillId="12" borderId="38" xfId="2" applyNumberFormat="1" applyFont="1" applyFill="1" applyBorder="1" applyAlignment="1">
      <alignment horizontal="center" vertical="center"/>
    </xf>
    <xf numFmtId="1" fontId="2" fillId="12" borderId="121" xfId="2" applyNumberFormat="1" applyFont="1" applyFill="1" applyBorder="1" applyAlignment="1">
      <alignment horizontal="center" vertical="center"/>
    </xf>
    <xf numFmtId="1" fontId="2" fillId="12" borderId="120" xfId="2" applyNumberFormat="1" applyFont="1" applyFill="1" applyBorder="1" applyAlignment="1">
      <alignment horizontal="center" vertical="center"/>
    </xf>
    <xf numFmtId="49" fontId="2" fillId="6" borderId="0" xfId="2" applyNumberFormat="1" applyFont="1" applyFill="1" applyBorder="1" applyAlignment="1">
      <alignment horizontal="center" vertical="center"/>
    </xf>
    <xf numFmtId="1" fontId="2" fillId="12" borderId="64" xfId="2" applyNumberFormat="1" applyFont="1" applyFill="1" applyBorder="1" applyAlignment="1">
      <alignment horizontal="center" vertical="center"/>
    </xf>
    <xf numFmtId="1" fontId="6" fillId="12" borderId="148" xfId="2" applyNumberFormat="1" applyFont="1" applyFill="1" applyBorder="1" applyAlignment="1">
      <alignment horizontal="center" vertical="center"/>
    </xf>
    <xf numFmtId="1" fontId="2" fillId="0" borderId="70" xfId="2" applyNumberFormat="1" applyFont="1" applyFill="1" applyBorder="1" applyAlignment="1">
      <alignment horizontal="center" vertical="center"/>
    </xf>
    <xf numFmtId="1" fontId="3" fillId="0" borderId="103" xfId="2" applyNumberFormat="1" applyFont="1" applyFill="1" applyBorder="1" applyAlignment="1">
      <alignment horizontal="center" vertical="center"/>
    </xf>
    <xf numFmtId="49" fontId="3" fillId="12" borderId="128" xfId="2" applyNumberFormat="1" applyFont="1" applyFill="1" applyBorder="1" applyAlignment="1">
      <alignment horizontal="center" vertical="center"/>
    </xf>
    <xf numFmtId="1" fontId="6" fillId="12" borderId="150" xfId="2" applyNumberFormat="1" applyFont="1" applyFill="1" applyBorder="1" applyAlignment="1">
      <alignment horizontal="center" vertical="center"/>
    </xf>
    <xf numFmtId="1" fontId="2" fillId="0" borderId="126" xfId="2" applyNumberFormat="1" applyFont="1" applyFill="1" applyBorder="1" applyAlignment="1">
      <alignment horizontal="center" vertical="center"/>
    </xf>
    <xf numFmtId="1" fontId="3" fillId="0" borderId="232" xfId="2" applyNumberFormat="1" applyFont="1" applyFill="1" applyBorder="1" applyAlignment="1">
      <alignment horizontal="center" vertical="center"/>
    </xf>
    <xf numFmtId="1" fontId="3" fillId="0" borderId="128" xfId="2" applyNumberFormat="1" applyFont="1" applyFill="1" applyBorder="1" applyAlignment="1">
      <alignment horizontal="center" vertical="center"/>
    </xf>
    <xf numFmtId="1" fontId="6" fillId="12" borderId="96" xfId="2" applyNumberFormat="1" applyFont="1" applyFill="1" applyBorder="1" applyAlignment="1">
      <alignment horizontal="center" vertical="center"/>
    </xf>
    <xf numFmtId="1" fontId="2" fillId="0" borderId="144" xfId="2" applyNumberFormat="1" applyFont="1" applyFill="1" applyBorder="1" applyAlignment="1">
      <alignment horizontal="center" vertical="center"/>
    </xf>
    <xf numFmtId="1" fontId="3" fillId="0" borderId="141" xfId="2" applyNumberFormat="1" applyFont="1" applyFill="1" applyBorder="1" applyAlignment="1">
      <alignment horizontal="center" vertical="center"/>
    </xf>
    <xf numFmtId="0" fontId="3" fillId="12" borderId="233" xfId="2" applyFont="1" applyFill="1" applyBorder="1" applyAlignment="1">
      <alignment horizontal="center" vertical="center"/>
    </xf>
    <xf numFmtId="1" fontId="2" fillId="12" borderId="227" xfId="2" applyNumberFormat="1" applyFont="1" applyFill="1" applyBorder="1" applyAlignment="1">
      <alignment horizontal="center" vertical="center"/>
    </xf>
    <xf numFmtId="1" fontId="6" fillId="12" borderId="228" xfId="2" applyNumberFormat="1" applyFont="1" applyFill="1" applyBorder="1" applyAlignment="1">
      <alignment horizontal="center" vertical="center"/>
    </xf>
    <xf numFmtId="1" fontId="2" fillId="12" borderId="220" xfId="2" applyNumberFormat="1" applyFont="1" applyFill="1" applyBorder="1" applyAlignment="1">
      <alignment horizontal="center" vertical="center"/>
    </xf>
    <xf numFmtId="1" fontId="2" fillId="12" borderId="219" xfId="2" applyNumberFormat="1" applyFont="1" applyFill="1" applyBorder="1" applyAlignment="1">
      <alignment horizontal="center" vertical="center"/>
    </xf>
    <xf numFmtId="1" fontId="2" fillId="12" borderId="228" xfId="2" applyNumberFormat="1" applyFont="1" applyFill="1" applyBorder="1" applyAlignment="1">
      <alignment horizontal="center" vertical="center"/>
    </xf>
    <xf numFmtId="1" fontId="3" fillId="0" borderId="226" xfId="2" applyNumberFormat="1" applyFont="1" applyFill="1" applyBorder="1" applyAlignment="1">
      <alignment horizontal="center" vertical="center"/>
    </xf>
    <xf numFmtId="1" fontId="3" fillId="0" borderId="224" xfId="2" applyNumberFormat="1" applyFont="1" applyFill="1" applyBorder="1" applyAlignment="1">
      <alignment horizontal="center" vertical="center"/>
    </xf>
    <xf numFmtId="1" fontId="3" fillId="12" borderId="118" xfId="2" applyNumberFormat="1" applyFont="1" applyFill="1" applyBorder="1" applyAlignment="1">
      <alignment horizontal="center" vertical="center"/>
    </xf>
    <xf numFmtId="0" fontId="3" fillId="0" borderId="221" xfId="2" applyFont="1" applyFill="1" applyBorder="1" applyAlignment="1">
      <alignment horizontal="center" vertical="center" wrapText="1"/>
    </xf>
    <xf numFmtId="49" fontId="10" fillId="16" borderId="109" xfId="0" applyNumberFormat="1" applyFont="1" applyFill="1" applyBorder="1" applyAlignment="1">
      <alignment horizontal="center" vertical="center"/>
    </xf>
    <xf numFmtId="1" fontId="8" fillId="16" borderId="62" xfId="0" applyNumberFormat="1" applyFont="1" applyFill="1" applyBorder="1" applyAlignment="1">
      <alignment horizontal="center" vertical="center"/>
    </xf>
    <xf numFmtId="1" fontId="11" fillId="16" borderId="236" xfId="0" applyNumberFormat="1" applyFont="1" applyFill="1" applyBorder="1" applyAlignment="1">
      <alignment horizontal="center" vertical="center"/>
    </xf>
    <xf numFmtId="1" fontId="8" fillId="16" borderId="110" xfId="0" applyNumberFormat="1" applyFont="1" applyFill="1" applyBorder="1" applyAlignment="1">
      <alignment horizontal="center" vertical="center"/>
    </xf>
    <xf numFmtId="1" fontId="11" fillId="16" borderId="206" xfId="0" applyNumberFormat="1" applyFont="1" applyFill="1" applyBorder="1" applyAlignment="1">
      <alignment horizontal="center" vertical="center"/>
    </xf>
    <xf numFmtId="1" fontId="10" fillId="16" borderId="238" xfId="0" applyNumberFormat="1" applyFont="1" applyFill="1" applyBorder="1" applyAlignment="1">
      <alignment horizontal="center" vertical="center"/>
    </xf>
    <xf numFmtId="0" fontId="10" fillId="16" borderId="205" xfId="0" applyFont="1" applyFill="1" applyBorder="1" applyAlignment="1">
      <alignment horizontal="center" vertical="center" wrapText="1"/>
    </xf>
    <xf numFmtId="0" fontId="10" fillId="16" borderId="210" xfId="0" applyFont="1" applyFill="1" applyBorder="1" applyAlignment="1">
      <alignment horizontal="center" vertical="center" wrapText="1"/>
    </xf>
    <xf numFmtId="49" fontId="10" fillId="16" borderId="204" xfId="0" applyNumberFormat="1" applyFont="1" applyFill="1" applyBorder="1" applyAlignment="1">
      <alignment horizontal="center" vertical="center" wrapText="1"/>
    </xf>
    <xf numFmtId="1" fontId="8" fillId="16" borderId="237" xfId="0" applyNumberFormat="1" applyFont="1" applyFill="1" applyBorder="1" applyAlignment="1">
      <alignment horizontal="center" vertical="center"/>
    </xf>
    <xf numFmtId="1" fontId="8" fillId="16" borderId="235" xfId="0" applyNumberFormat="1" applyFont="1" applyFill="1" applyBorder="1" applyAlignment="1">
      <alignment horizontal="center" vertical="center"/>
    </xf>
    <xf numFmtId="1" fontId="10" fillId="16" borderId="208" xfId="0" applyNumberFormat="1" applyFont="1" applyFill="1" applyBorder="1" applyAlignment="1">
      <alignment horizontal="center" vertical="center"/>
    </xf>
    <xf numFmtId="1" fontId="2" fillId="12" borderId="114" xfId="2" applyNumberFormat="1" applyFont="1" applyFill="1" applyBorder="1" applyAlignment="1">
      <alignment horizontal="center" vertical="center" wrapText="1"/>
    </xf>
    <xf numFmtId="1" fontId="2" fillId="12" borderId="52" xfId="2" applyNumberFormat="1" applyFont="1" applyFill="1" applyBorder="1" applyAlignment="1">
      <alignment horizontal="center" vertical="center"/>
    </xf>
    <xf numFmtId="1" fontId="2" fillId="11" borderId="181" xfId="2" applyNumberFormat="1" applyFont="1" applyFill="1" applyBorder="1" applyAlignment="1">
      <alignment horizontal="center" vertical="center" wrapText="1"/>
    </xf>
    <xf numFmtId="2" fontId="2" fillId="11" borderId="54" xfId="2" applyNumberFormat="1" applyFont="1" applyFill="1" applyBorder="1" applyAlignment="1">
      <alignment horizontal="center" vertical="center"/>
    </xf>
    <xf numFmtId="0" fontId="3" fillId="11" borderId="54" xfId="2" applyFont="1" applyFill="1" applyBorder="1" applyAlignment="1">
      <alignment horizontal="center"/>
    </xf>
    <xf numFmtId="0" fontId="3" fillId="11" borderId="54" xfId="2" applyFont="1" applyFill="1" applyBorder="1"/>
    <xf numFmtId="0" fontId="3" fillId="11" borderId="52" xfId="2" applyFont="1" applyFill="1" applyBorder="1"/>
    <xf numFmtId="0" fontId="3" fillId="11" borderId="243" xfId="2" applyFont="1" applyFill="1" applyBorder="1"/>
    <xf numFmtId="0" fontId="3" fillId="11" borderId="110" xfId="2" applyFont="1" applyFill="1" applyBorder="1"/>
    <xf numFmtId="49" fontId="3" fillId="12" borderId="79" xfId="2" applyNumberFormat="1" applyFont="1" applyFill="1" applyBorder="1" applyAlignment="1">
      <alignment horizontal="center" wrapText="1"/>
    </xf>
    <xf numFmtId="49" fontId="3" fillId="12" borderId="79" xfId="2" applyNumberFormat="1" applyFont="1" applyFill="1" applyBorder="1" applyAlignment="1">
      <alignment horizontal="center"/>
    </xf>
    <xf numFmtId="49" fontId="3" fillId="12" borderId="247" xfId="2" applyNumberFormat="1" applyFont="1" applyFill="1" applyBorder="1" applyAlignment="1">
      <alignment vertical="center"/>
    </xf>
    <xf numFmtId="49" fontId="3" fillId="12" borderId="25" xfId="2" applyNumberFormat="1" applyFont="1" applyFill="1" applyBorder="1" applyAlignment="1">
      <alignment vertical="center"/>
    </xf>
    <xf numFmtId="49" fontId="3" fillId="12" borderId="25" xfId="2" applyNumberFormat="1" applyFont="1" applyFill="1" applyBorder="1" applyAlignment="1">
      <alignment vertical="center" wrapText="1"/>
    </xf>
    <xf numFmtId="49" fontId="3" fillId="12" borderId="218" xfId="2" applyNumberFormat="1" applyFont="1" applyFill="1" applyBorder="1" applyAlignment="1">
      <alignment vertical="center"/>
    </xf>
    <xf numFmtId="1" fontId="3" fillId="12" borderId="128" xfId="2" applyNumberFormat="1" applyFont="1" applyFill="1" applyBorder="1" applyAlignment="1">
      <alignment horizontal="center" vertical="center"/>
    </xf>
    <xf numFmtId="1" fontId="2" fillId="12" borderId="251" xfId="2" applyNumberFormat="1" applyFont="1" applyFill="1" applyBorder="1" applyAlignment="1">
      <alignment horizontal="center" vertical="center"/>
    </xf>
    <xf numFmtId="1" fontId="2" fillId="12" borderId="252" xfId="2" applyNumberFormat="1" applyFont="1" applyFill="1" applyBorder="1" applyAlignment="1">
      <alignment horizontal="center" vertical="center"/>
    </xf>
    <xf numFmtId="1" fontId="3" fillId="12" borderId="251" xfId="2" applyNumberFormat="1" applyFont="1" applyFill="1" applyBorder="1" applyAlignment="1">
      <alignment horizontal="center" vertical="center"/>
    </xf>
    <xf numFmtId="1" fontId="3" fillId="12" borderId="3" xfId="2" applyNumberFormat="1" applyFont="1" applyFill="1" applyBorder="1" applyAlignment="1">
      <alignment horizontal="center" vertical="center"/>
    </xf>
    <xf numFmtId="1" fontId="2" fillId="12" borderId="92" xfId="2" applyNumberFormat="1" applyFont="1" applyFill="1" applyBorder="1" applyAlignment="1">
      <alignment horizontal="center" vertical="center"/>
    </xf>
    <xf numFmtId="1" fontId="2" fillId="12" borderId="53" xfId="2" applyNumberFormat="1" applyFont="1" applyFill="1" applyBorder="1" applyAlignment="1">
      <alignment horizontal="center" vertical="center"/>
    </xf>
    <xf numFmtId="1" fontId="2" fillId="12" borderId="63" xfId="2" applyNumberFormat="1" applyFont="1" applyFill="1" applyBorder="1" applyAlignment="1">
      <alignment horizontal="center" vertical="center"/>
    </xf>
    <xf numFmtId="1" fontId="3" fillId="12" borderId="90" xfId="2" applyNumberFormat="1" applyFont="1" applyFill="1" applyBorder="1" applyAlignment="1">
      <alignment horizontal="center" vertical="center"/>
    </xf>
    <xf numFmtId="1" fontId="3" fillId="12" borderId="91" xfId="2" applyNumberFormat="1" applyFont="1" applyFill="1" applyBorder="1" applyAlignment="1">
      <alignment horizontal="center" vertical="center"/>
    </xf>
    <xf numFmtId="1" fontId="3" fillId="12" borderId="242" xfId="2" applyNumberFormat="1" applyFont="1" applyFill="1" applyBorder="1" applyAlignment="1">
      <alignment horizontal="center" vertical="center"/>
    </xf>
    <xf numFmtId="1" fontId="3" fillId="12" borderId="37" xfId="2" applyNumberFormat="1" applyFont="1" applyFill="1" applyBorder="1" applyAlignment="1">
      <alignment horizontal="center" vertical="center"/>
    </xf>
    <xf numFmtId="1" fontId="3" fillId="12" borderId="93" xfId="2" applyNumberFormat="1" applyFont="1" applyFill="1" applyBorder="1" applyAlignment="1">
      <alignment horizontal="center" vertical="center"/>
    </xf>
    <xf numFmtId="49" fontId="3" fillId="12" borderId="255" xfId="2" applyNumberFormat="1" applyFont="1" applyFill="1" applyBorder="1" applyAlignment="1">
      <alignment horizontal="center" vertical="center"/>
    </xf>
    <xf numFmtId="1" fontId="2" fillId="12" borderId="255" xfId="2" applyNumberFormat="1" applyFont="1" applyFill="1" applyBorder="1" applyAlignment="1">
      <alignment horizontal="center" vertical="center"/>
    </xf>
    <xf numFmtId="1" fontId="2" fillId="12" borderId="256" xfId="2" applyNumberFormat="1" applyFont="1" applyFill="1" applyBorder="1" applyAlignment="1">
      <alignment horizontal="center" vertical="center"/>
    </xf>
    <xf numFmtId="1" fontId="2" fillId="12" borderId="85" xfId="2" applyNumberFormat="1" applyFont="1" applyFill="1" applyBorder="1" applyAlignment="1">
      <alignment horizontal="center" vertical="center"/>
    </xf>
    <xf numFmtId="1" fontId="2" fillId="12" borderId="107" xfId="2" applyNumberFormat="1" applyFont="1" applyFill="1" applyBorder="1" applyAlignment="1">
      <alignment horizontal="center" vertical="center" wrapText="1"/>
    </xf>
    <xf numFmtId="1" fontId="2" fillId="12" borderId="108" xfId="2" applyNumberFormat="1" applyFont="1" applyFill="1" applyBorder="1" applyAlignment="1">
      <alignment horizontal="center" vertical="center"/>
    </xf>
    <xf numFmtId="1" fontId="2" fillId="12" borderId="106" xfId="2" applyNumberFormat="1" applyFont="1" applyFill="1" applyBorder="1" applyAlignment="1">
      <alignment horizontal="center" vertical="center"/>
    </xf>
    <xf numFmtId="1" fontId="2" fillId="12" borderId="257" xfId="2" applyNumberFormat="1" applyFont="1" applyFill="1" applyBorder="1" applyAlignment="1">
      <alignment horizontal="center" vertical="center"/>
    </xf>
    <xf numFmtId="1" fontId="2" fillId="12" borderId="94" xfId="2" applyNumberFormat="1" applyFont="1" applyFill="1" applyBorder="1" applyAlignment="1">
      <alignment horizontal="center" vertical="center"/>
    </xf>
    <xf numFmtId="1" fontId="2" fillId="12" borderId="89" xfId="2" applyNumberFormat="1" applyFont="1" applyFill="1" applyBorder="1" applyAlignment="1">
      <alignment horizontal="center" vertical="center" wrapText="1"/>
    </xf>
    <xf numFmtId="1" fontId="2" fillId="12" borderId="98" xfId="2" applyNumberFormat="1" applyFont="1" applyFill="1" applyBorder="1" applyAlignment="1">
      <alignment horizontal="center" vertical="center"/>
    </xf>
    <xf numFmtId="1" fontId="2" fillId="12" borderId="91" xfId="2" applyNumberFormat="1" applyFont="1" applyFill="1" applyBorder="1" applyAlignment="1">
      <alignment horizontal="center" vertical="center"/>
    </xf>
    <xf numFmtId="1" fontId="2" fillId="12" borderId="91" xfId="2" applyNumberFormat="1" applyFont="1" applyFill="1" applyBorder="1" applyAlignment="1">
      <alignment horizontal="center" vertical="center" wrapText="1"/>
    </xf>
    <xf numFmtId="1" fontId="2" fillId="12" borderId="242" xfId="2" applyNumberFormat="1" applyFont="1" applyFill="1" applyBorder="1" applyAlignment="1">
      <alignment horizontal="center" vertical="center"/>
    </xf>
    <xf numFmtId="1" fontId="3" fillId="12" borderId="109" xfId="2" applyNumberFormat="1" applyFont="1" applyFill="1" applyBorder="1" applyAlignment="1">
      <alignment horizontal="center" vertical="center"/>
    </xf>
    <xf numFmtId="1" fontId="2" fillId="12" borderId="175" xfId="2" applyNumberFormat="1" applyFont="1" applyFill="1" applyBorder="1" applyAlignment="1">
      <alignment horizontal="center" vertical="center"/>
    </xf>
    <xf numFmtId="1" fontId="2" fillId="12" borderId="132" xfId="2" applyNumberFormat="1" applyFont="1" applyFill="1" applyBorder="1" applyAlignment="1">
      <alignment horizontal="center" vertical="center"/>
    </xf>
    <xf numFmtId="1" fontId="3" fillId="12" borderId="215" xfId="2" applyNumberFormat="1" applyFont="1" applyFill="1" applyBorder="1" applyAlignment="1">
      <alignment horizontal="center" vertical="center"/>
    </xf>
    <xf numFmtId="1" fontId="3" fillId="12" borderId="141" xfId="2" applyNumberFormat="1" applyFont="1" applyFill="1" applyBorder="1" applyAlignment="1">
      <alignment horizontal="center" vertical="center"/>
    </xf>
    <xf numFmtId="49" fontId="2" fillId="11" borderId="37" xfId="2" applyNumberFormat="1" applyFont="1" applyFill="1" applyBorder="1" applyAlignment="1">
      <alignment horizontal="center" vertical="center"/>
    </xf>
    <xf numFmtId="1" fontId="2" fillId="12" borderId="80" xfId="2" applyNumberFormat="1" applyFont="1" applyFill="1" applyBorder="1" applyAlignment="1">
      <alignment horizontal="center" vertical="center"/>
    </xf>
    <xf numFmtId="1" fontId="2" fillId="12" borderId="259" xfId="2" applyNumberFormat="1" applyFont="1" applyFill="1" applyBorder="1" applyAlignment="1">
      <alignment horizontal="center" vertical="center"/>
    </xf>
    <xf numFmtId="1" fontId="3" fillId="12" borderId="80" xfId="2" applyNumberFormat="1" applyFont="1" applyFill="1" applyBorder="1" applyAlignment="1">
      <alignment horizontal="center" vertical="center"/>
    </xf>
    <xf numFmtId="49" fontId="3" fillId="12" borderId="260" xfId="2" applyNumberFormat="1" applyFont="1" applyFill="1" applyBorder="1" applyAlignment="1">
      <alignment horizontal="center" vertical="center"/>
    </xf>
    <xf numFmtId="1" fontId="2" fillId="12" borderId="260" xfId="2" applyNumberFormat="1" applyFont="1" applyFill="1" applyBorder="1" applyAlignment="1">
      <alignment horizontal="center" vertical="center"/>
    </xf>
    <xf numFmtId="1" fontId="2" fillId="12" borderId="261" xfId="2" applyNumberFormat="1" applyFont="1" applyFill="1" applyBorder="1" applyAlignment="1">
      <alignment horizontal="center" vertical="center"/>
    </xf>
    <xf numFmtId="1" fontId="2" fillId="12" borderId="19" xfId="2" applyNumberFormat="1" applyFont="1" applyFill="1" applyBorder="1" applyAlignment="1">
      <alignment horizontal="center" vertical="center"/>
    </xf>
    <xf numFmtId="1" fontId="2" fillId="12" borderId="18" xfId="2" applyNumberFormat="1" applyFont="1" applyFill="1" applyBorder="1" applyAlignment="1">
      <alignment horizontal="center" vertical="center"/>
    </xf>
    <xf numFmtId="1" fontId="2" fillId="12" borderId="262" xfId="2" applyNumberFormat="1" applyFont="1" applyFill="1" applyBorder="1" applyAlignment="1">
      <alignment horizontal="center" vertical="center"/>
    </xf>
    <xf numFmtId="1" fontId="3" fillId="12" borderId="260" xfId="2" applyNumberFormat="1" applyFont="1" applyFill="1" applyBorder="1" applyAlignment="1">
      <alignment horizontal="center" vertical="center"/>
    </xf>
    <xf numFmtId="49" fontId="3" fillId="12" borderId="263" xfId="2" applyNumberFormat="1" applyFont="1" applyFill="1" applyBorder="1" applyAlignment="1">
      <alignment horizontal="center" vertical="center"/>
    </xf>
    <xf numFmtId="1" fontId="2" fillId="12" borderId="263" xfId="2" applyNumberFormat="1" applyFont="1" applyFill="1" applyBorder="1" applyAlignment="1">
      <alignment horizontal="center" vertical="center"/>
    </xf>
    <xf numFmtId="1" fontId="2" fillId="12" borderId="264" xfId="2" applyNumberFormat="1" applyFont="1" applyFill="1" applyBorder="1" applyAlignment="1">
      <alignment horizontal="center" vertical="center"/>
    </xf>
    <xf numFmtId="1" fontId="2" fillId="12" borderId="22" xfId="2" applyNumberFormat="1" applyFont="1" applyFill="1" applyBorder="1" applyAlignment="1">
      <alignment horizontal="center" vertical="center"/>
    </xf>
    <xf numFmtId="1" fontId="2" fillId="12" borderId="21" xfId="2" applyNumberFormat="1" applyFont="1" applyFill="1" applyBorder="1" applyAlignment="1">
      <alignment horizontal="center" vertical="center"/>
    </xf>
    <xf numFmtId="1" fontId="2" fillId="12" borderId="265" xfId="2" applyNumberFormat="1" applyFont="1" applyFill="1" applyBorder="1" applyAlignment="1">
      <alignment horizontal="center" vertical="center"/>
    </xf>
    <xf numFmtId="1" fontId="2" fillId="12" borderId="266" xfId="2" applyNumberFormat="1" applyFont="1" applyFill="1" applyBorder="1" applyAlignment="1">
      <alignment horizontal="center" vertical="center"/>
    </xf>
    <xf numFmtId="1" fontId="2" fillId="12" borderId="267" xfId="2" applyNumberFormat="1" applyFont="1" applyFill="1" applyBorder="1" applyAlignment="1">
      <alignment horizontal="center" vertical="center"/>
    </xf>
    <xf numFmtId="1" fontId="2" fillId="12" borderId="268" xfId="2" applyNumberFormat="1" applyFont="1" applyFill="1" applyBorder="1" applyAlignment="1">
      <alignment horizontal="center" vertical="center"/>
    </xf>
    <xf numFmtId="1" fontId="2" fillId="12" borderId="269" xfId="2" applyNumberFormat="1" applyFont="1" applyFill="1" applyBorder="1" applyAlignment="1">
      <alignment horizontal="center" vertical="center"/>
    </xf>
    <xf numFmtId="1" fontId="3" fillId="12" borderId="263" xfId="2" applyNumberFormat="1" applyFont="1" applyFill="1" applyBorder="1" applyAlignment="1">
      <alignment horizontal="center" vertical="center"/>
    </xf>
    <xf numFmtId="1" fontId="2" fillId="12" borderId="246" xfId="2" applyNumberFormat="1" applyFont="1" applyFill="1" applyBorder="1" applyAlignment="1">
      <alignment horizontal="center" vertical="center"/>
    </xf>
    <xf numFmtId="0" fontId="2" fillId="0" borderId="67" xfId="2" applyFont="1" applyBorder="1"/>
    <xf numFmtId="1" fontId="2" fillId="12" borderId="41" xfId="2" applyNumberFormat="1" applyFont="1" applyFill="1" applyBorder="1" applyAlignment="1">
      <alignment horizontal="center" vertical="center"/>
    </xf>
    <xf numFmtId="1" fontId="3" fillId="12" borderId="82" xfId="2" applyNumberFormat="1" applyFont="1" applyFill="1" applyBorder="1" applyAlignment="1">
      <alignment horizontal="center" vertical="center"/>
    </xf>
    <xf numFmtId="1" fontId="2" fillId="12" borderId="270" xfId="2" applyNumberFormat="1" applyFont="1" applyFill="1" applyBorder="1" applyAlignment="1">
      <alignment horizontal="center" vertical="center"/>
    </xf>
    <xf numFmtId="0" fontId="2" fillId="0" borderId="119" xfId="2" applyFont="1" applyBorder="1"/>
    <xf numFmtId="1" fontId="3" fillId="12" borderId="261" xfId="2" applyNumberFormat="1" applyFont="1" applyFill="1" applyBorder="1" applyAlignment="1">
      <alignment horizontal="center" vertical="center"/>
    </xf>
    <xf numFmtId="1" fontId="2" fillId="12" borderId="271" xfId="2" applyNumberFormat="1" applyFont="1" applyFill="1" applyBorder="1" applyAlignment="1">
      <alignment horizontal="center" vertical="center"/>
    </xf>
    <xf numFmtId="0" fontId="2" fillId="0" borderId="95" xfId="2" applyFont="1" applyBorder="1"/>
    <xf numFmtId="1" fontId="2" fillId="12" borderId="272" xfId="2" applyNumberFormat="1" applyFont="1" applyFill="1" applyBorder="1" applyAlignment="1">
      <alignment horizontal="center" vertical="center"/>
    </xf>
    <xf numFmtId="1" fontId="2" fillId="12" borderId="97" xfId="2" applyNumberFormat="1" applyFont="1" applyFill="1" applyBorder="1" applyAlignment="1">
      <alignment horizontal="center" vertical="center"/>
    </xf>
    <xf numFmtId="1" fontId="3" fillId="12" borderId="266" xfId="2" applyNumberFormat="1" applyFont="1" applyFill="1" applyBorder="1" applyAlignment="1">
      <alignment horizontal="center" vertical="center"/>
    </xf>
    <xf numFmtId="1" fontId="2" fillId="12" borderId="37" xfId="2" applyNumberFormat="1" applyFont="1" applyFill="1" applyBorder="1" applyAlignment="1">
      <alignment horizontal="center" vertical="center"/>
    </xf>
    <xf numFmtId="1" fontId="3" fillId="12" borderId="273" xfId="2" applyNumberFormat="1" applyFont="1" applyFill="1" applyBorder="1" applyAlignment="1">
      <alignment horizontal="center" vertical="center"/>
    </xf>
    <xf numFmtId="1" fontId="3" fillId="12" borderId="151" xfId="2" applyNumberFormat="1" applyFont="1" applyFill="1" applyBorder="1" applyAlignment="1">
      <alignment horizontal="center" vertical="center"/>
    </xf>
    <xf numFmtId="1" fontId="2" fillId="12" borderId="29" xfId="2" applyNumberFormat="1" applyFont="1" applyFill="1" applyBorder="1" applyAlignment="1">
      <alignment horizontal="center" vertical="center"/>
    </xf>
    <xf numFmtId="1" fontId="3" fillId="12" borderId="274" xfId="2" applyNumberFormat="1" applyFont="1" applyFill="1" applyBorder="1" applyAlignment="1">
      <alignment horizontal="center" vertical="center"/>
    </xf>
    <xf numFmtId="49" fontId="3" fillId="12" borderId="275" xfId="2" applyNumberFormat="1" applyFont="1" applyFill="1" applyBorder="1" applyAlignment="1">
      <alignment horizontal="center" vertical="center"/>
    </xf>
    <xf numFmtId="1" fontId="2" fillId="12" borderId="275" xfId="2" applyNumberFormat="1" applyFont="1" applyFill="1" applyBorder="1" applyAlignment="1">
      <alignment horizontal="center" vertical="center"/>
    </xf>
    <xf numFmtId="1" fontId="2" fillId="12" borderId="276" xfId="2" applyNumberFormat="1" applyFont="1" applyFill="1" applyBorder="1" applyAlignment="1">
      <alignment horizontal="center" vertical="center"/>
    </xf>
    <xf numFmtId="1" fontId="2" fillId="12" borderId="20" xfId="2" applyNumberFormat="1" applyFont="1" applyFill="1" applyBorder="1" applyAlignment="1">
      <alignment horizontal="center" vertical="center"/>
    </xf>
    <xf numFmtId="1" fontId="2" fillId="12" borderId="31" xfId="2" applyNumberFormat="1" applyFont="1" applyFill="1" applyBorder="1" applyAlignment="1">
      <alignment horizontal="center" vertical="center"/>
    </xf>
    <xf numFmtId="1" fontId="3" fillId="12" borderId="275" xfId="2" applyNumberFormat="1" applyFont="1" applyFill="1" applyBorder="1" applyAlignment="1">
      <alignment horizontal="center" vertical="center"/>
    </xf>
    <xf numFmtId="1" fontId="3" fillId="12" borderId="32" xfId="2" applyNumberFormat="1" applyFont="1" applyFill="1" applyBorder="1" applyAlignment="1">
      <alignment horizontal="center" vertical="center"/>
    </xf>
    <xf numFmtId="1" fontId="2" fillId="12" borderId="34" xfId="2" applyNumberFormat="1" applyFont="1" applyFill="1" applyBorder="1" applyAlignment="1">
      <alignment horizontal="center" vertical="center"/>
    </xf>
    <xf numFmtId="1" fontId="2" fillId="12" borderId="277" xfId="2" applyNumberFormat="1" applyFont="1" applyFill="1" applyBorder="1" applyAlignment="1">
      <alignment horizontal="center" vertical="center"/>
    </xf>
    <xf numFmtId="1" fontId="2" fillId="12" borderId="278" xfId="2" applyNumberFormat="1" applyFont="1" applyFill="1" applyBorder="1" applyAlignment="1">
      <alignment horizontal="center" vertical="center"/>
    </xf>
    <xf numFmtId="1" fontId="2" fillId="12" borderId="55" xfId="2" applyNumberFormat="1" applyFont="1" applyFill="1" applyBorder="1" applyAlignment="1">
      <alignment horizontal="center" vertical="center"/>
    </xf>
    <xf numFmtId="1" fontId="2" fillId="12" borderId="279" xfId="2" applyNumberFormat="1" applyFont="1" applyFill="1" applyBorder="1" applyAlignment="1">
      <alignment horizontal="center" vertical="center"/>
    </xf>
    <xf numFmtId="1" fontId="2" fillId="12" borderId="280" xfId="2" applyNumberFormat="1" applyFont="1" applyFill="1" applyBorder="1" applyAlignment="1">
      <alignment horizontal="center" vertical="center"/>
    </xf>
    <xf numFmtId="1" fontId="3" fillId="12" borderId="55" xfId="2" applyNumberFormat="1" applyFont="1" applyFill="1" applyBorder="1" applyAlignment="1">
      <alignment horizontal="center" vertical="center"/>
    </xf>
    <xf numFmtId="1" fontId="2" fillId="6" borderId="281" xfId="2" applyNumberFormat="1" applyFont="1" applyFill="1" applyBorder="1" applyAlignment="1">
      <alignment horizontal="center" vertical="center" wrapText="1"/>
    </xf>
    <xf numFmtId="1" fontId="2" fillId="11" borderId="253" xfId="2" applyNumberFormat="1" applyFont="1" applyFill="1" applyBorder="1" applyAlignment="1">
      <alignment horizontal="center" vertical="center" wrapText="1"/>
    </xf>
    <xf numFmtId="1" fontId="2" fillId="6" borderId="91" xfId="2" applyNumberFormat="1" applyFont="1" applyFill="1" applyBorder="1" applyAlignment="1">
      <alignment horizontal="center" vertical="center" wrapText="1"/>
    </xf>
    <xf numFmtId="1" fontId="2" fillId="6" borderId="89" xfId="2" applyNumberFormat="1" applyFont="1" applyFill="1" applyBorder="1" applyAlignment="1">
      <alignment horizontal="center" vertical="center" wrapText="1"/>
    </xf>
    <xf numFmtId="1" fontId="2" fillId="6" borderId="253" xfId="2" applyNumberFormat="1" applyFont="1" applyFill="1" applyBorder="1" applyAlignment="1">
      <alignment horizontal="center" vertical="center" wrapText="1"/>
    </xf>
    <xf numFmtId="1" fontId="2" fillId="6" borderId="254" xfId="2" applyNumberFormat="1" applyFont="1" applyFill="1" applyBorder="1" applyAlignment="1">
      <alignment horizontal="center" vertical="center" wrapText="1"/>
    </xf>
    <xf numFmtId="1" fontId="2" fillId="6" borderId="242" xfId="2" applyNumberFormat="1" applyFont="1" applyFill="1" applyBorder="1" applyAlignment="1">
      <alignment horizontal="center" vertical="center" wrapText="1"/>
    </xf>
    <xf numFmtId="1" fontId="2" fillId="6" borderId="92" xfId="2" applyNumberFormat="1" applyFont="1" applyFill="1" applyBorder="1" applyAlignment="1">
      <alignment horizontal="center" wrapText="1"/>
    </xf>
    <xf numFmtId="2" fontId="2" fillId="6" borderId="91" xfId="2" applyNumberFormat="1" applyFont="1" applyFill="1" applyBorder="1" applyAlignment="1">
      <alignment horizontal="center" vertical="center"/>
    </xf>
    <xf numFmtId="0" fontId="3" fillId="6" borderId="91" xfId="2" applyFont="1" applyFill="1" applyBorder="1" applyAlignment="1">
      <alignment horizontal="center"/>
    </xf>
    <xf numFmtId="0" fontId="3" fillId="6" borderId="91" xfId="2" applyFont="1" applyFill="1" applyBorder="1"/>
    <xf numFmtId="0" fontId="3" fillId="6" borderId="89" xfId="2" applyFont="1" applyFill="1" applyBorder="1"/>
    <xf numFmtId="0" fontId="3" fillId="6" borderId="111" xfId="2" applyFont="1" applyFill="1" applyBorder="1"/>
    <xf numFmtId="0" fontId="3" fillId="6" borderId="63" xfId="2" applyFont="1" applyFill="1" applyBorder="1"/>
    <xf numFmtId="0" fontId="3" fillId="6" borderId="0" xfId="2" applyFont="1" applyFill="1" applyBorder="1"/>
    <xf numFmtId="0" fontId="3" fillId="6" borderId="93" xfId="2" applyFont="1" applyFill="1" applyBorder="1"/>
    <xf numFmtId="49" fontId="3" fillId="0" borderId="273" xfId="2" applyNumberFormat="1" applyFont="1" applyFill="1" applyBorder="1" applyAlignment="1">
      <alignment horizontal="center" vertical="center"/>
    </xf>
    <xf numFmtId="1" fontId="2" fillId="0" borderId="282" xfId="2" applyNumberFormat="1" applyFont="1" applyFill="1" applyBorder="1" applyAlignment="1">
      <alignment horizontal="center" vertical="center"/>
    </xf>
    <xf numFmtId="1" fontId="2" fillId="0" borderId="277" xfId="2" applyNumberFormat="1" applyFont="1" applyFill="1" applyBorder="1" applyAlignment="1">
      <alignment horizontal="center" vertical="center"/>
    </xf>
    <xf numFmtId="1" fontId="2" fillId="0" borderId="283" xfId="2" applyNumberFormat="1" applyFont="1" applyFill="1" applyBorder="1" applyAlignment="1">
      <alignment horizontal="center" vertical="center"/>
    </xf>
    <xf numFmtId="1" fontId="2" fillId="0" borderId="278" xfId="2" applyNumberFormat="1" applyFont="1" applyFill="1" applyBorder="1" applyAlignment="1">
      <alignment horizontal="center" vertical="center"/>
    </xf>
    <xf numFmtId="1" fontId="2" fillId="0" borderId="284" xfId="2" applyNumberFormat="1" applyFont="1" applyFill="1" applyBorder="1" applyAlignment="1">
      <alignment horizontal="center" vertical="center"/>
    </xf>
    <xf numFmtId="1" fontId="2" fillId="0" borderId="86" xfId="2" applyNumberFormat="1" applyFont="1" applyFill="1" applyBorder="1" applyAlignment="1">
      <alignment horizontal="center" vertical="center"/>
    </xf>
    <xf numFmtId="1" fontId="2" fillId="0" borderId="285" xfId="2" applyNumberFormat="1" applyFont="1" applyFill="1" applyBorder="1" applyAlignment="1">
      <alignment horizontal="center" vertical="center"/>
    </xf>
    <xf numFmtId="1" fontId="3" fillId="0" borderId="286" xfId="2" applyNumberFormat="1" applyFont="1" applyFill="1" applyBorder="1" applyAlignment="1">
      <alignment horizontal="center"/>
    </xf>
    <xf numFmtId="49" fontId="3" fillId="0" borderId="260" xfId="2" applyNumberFormat="1" applyFont="1" applyFill="1" applyBorder="1" applyAlignment="1">
      <alignment horizontal="center" vertical="center"/>
    </xf>
    <xf numFmtId="1" fontId="3" fillId="0" borderId="287" xfId="2" applyNumberFormat="1" applyFont="1" applyFill="1" applyBorder="1" applyAlignment="1">
      <alignment horizontal="center" vertical="center"/>
    </xf>
    <xf numFmtId="1" fontId="2" fillId="0" borderId="261" xfId="2" applyNumberFormat="1" applyFont="1" applyFill="1" applyBorder="1" applyAlignment="1">
      <alignment horizontal="center" vertical="center"/>
    </xf>
    <xf numFmtId="1" fontId="2" fillId="0" borderId="29" xfId="2" applyNumberFormat="1" applyFont="1" applyFill="1" applyBorder="1" applyAlignment="1">
      <alignment horizontal="center" vertical="center"/>
    </xf>
    <xf numFmtId="1" fontId="2" fillId="0" borderId="262" xfId="2" applyNumberFormat="1" applyFont="1" applyFill="1" applyBorder="1" applyAlignment="1">
      <alignment horizontal="center" vertical="center"/>
    </xf>
    <xf numFmtId="1" fontId="3" fillId="0" borderId="288" xfId="2" applyNumberFormat="1" applyFont="1" applyFill="1" applyBorder="1" applyAlignment="1">
      <alignment horizontal="center" vertical="center"/>
    </xf>
    <xf numFmtId="49" fontId="3" fillId="0" borderId="263" xfId="2" applyNumberFormat="1" applyFont="1" applyFill="1" applyBorder="1" applyAlignment="1">
      <alignment horizontal="center" vertical="center"/>
    </xf>
    <xf numFmtId="1" fontId="3" fillId="0" borderId="242" xfId="2" applyNumberFormat="1" applyFont="1" applyFill="1" applyBorder="1" applyAlignment="1">
      <alignment horizontal="center" vertical="center"/>
    </xf>
    <xf numFmtId="1" fontId="2" fillId="0" borderId="57" xfId="2" applyNumberFormat="1" applyFont="1" applyFill="1" applyBorder="1" applyAlignment="1">
      <alignment horizontal="center" vertical="center"/>
    </xf>
    <xf numFmtId="1" fontId="2" fillId="0" borderId="289" xfId="2" applyNumberFormat="1" applyFont="1" applyFill="1" applyBorder="1" applyAlignment="1">
      <alignment horizontal="center" vertical="center"/>
    </xf>
    <xf numFmtId="1" fontId="2" fillId="0" borderId="272" xfId="2" applyNumberFormat="1" applyFont="1" applyFill="1" applyBorder="1" applyAlignment="1">
      <alignment horizontal="center" vertical="center"/>
    </xf>
    <xf numFmtId="1" fontId="3" fillId="0" borderId="93" xfId="2" applyNumberFormat="1" applyFont="1" applyFill="1" applyBorder="1" applyAlignment="1">
      <alignment horizontal="center" vertical="center"/>
    </xf>
    <xf numFmtId="1" fontId="3" fillId="0" borderId="290" xfId="2" applyNumberFormat="1" applyFont="1" applyFill="1" applyBorder="1" applyAlignment="1">
      <alignment horizontal="center" vertical="center"/>
    </xf>
    <xf numFmtId="1" fontId="2" fillId="0" borderId="291" xfId="2" applyNumberFormat="1" applyFont="1" applyFill="1" applyBorder="1" applyAlignment="1">
      <alignment horizontal="center" vertical="center"/>
    </xf>
    <xf numFmtId="1" fontId="2" fillId="0" borderId="44" xfId="2" applyNumberFormat="1" applyFont="1" applyFill="1" applyBorder="1" applyAlignment="1">
      <alignment horizontal="center" vertical="center"/>
    </xf>
    <xf numFmtId="1" fontId="2" fillId="0" borderId="47" xfId="2" applyNumberFormat="1" applyFont="1" applyFill="1" applyBorder="1" applyAlignment="1">
      <alignment horizontal="center" vertical="center"/>
    </xf>
    <xf numFmtId="1" fontId="2" fillId="0" borderId="292" xfId="2" applyNumberFormat="1" applyFont="1" applyFill="1" applyBorder="1" applyAlignment="1">
      <alignment horizontal="center" vertical="center"/>
    </xf>
    <xf numFmtId="1" fontId="3" fillId="0" borderId="293" xfId="2" applyNumberFormat="1" applyFont="1" applyFill="1" applyBorder="1" applyAlignment="1">
      <alignment horizontal="center"/>
    </xf>
    <xf numFmtId="49" fontId="3" fillId="0" borderId="55" xfId="2" applyNumberFormat="1" applyFont="1" applyFill="1" applyBorder="1" applyAlignment="1">
      <alignment horizontal="center" vertical="center"/>
    </xf>
    <xf numFmtId="1" fontId="3" fillId="0" borderId="294" xfId="2" applyNumberFormat="1" applyFont="1" applyFill="1" applyBorder="1" applyAlignment="1">
      <alignment horizontal="center" vertical="center"/>
    </xf>
    <xf numFmtId="1" fontId="2" fillId="0" borderId="58" xfId="2" applyNumberFormat="1" applyFont="1" applyFill="1" applyBorder="1" applyAlignment="1">
      <alignment horizontal="center" vertical="center"/>
    </xf>
    <xf numFmtId="1" fontId="2" fillId="0" borderId="54" xfId="2" applyNumberFormat="1" applyFont="1" applyFill="1" applyBorder="1" applyAlignment="1">
      <alignment horizontal="center" vertical="center"/>
    </xf>
    <xf numFmtId="1" fontId="2" fillId="0" borderId="295" xfId="2" applyNumberFormat="1" applyFont="1" applyFill="1" applyBorder="1" applyAlignment="1">
      <alignment horizontal="center" vertical="center"/>
    </xf>
    <xf numFmtId="49" fontId="3" fillId="0" borderId="215" xfId="2" applyNumberFormat="1" applyFont="1" applyFill="1" applyBorder="1" applyAlignment="1">
      <alignment horizontal="center" vertical="center"/>
    </xf>
    <xf numFmtId="1" fontId="3" fillId="0" borderId="1" xfId="2" applyNumberFormat="1" applyFont="1" applyFill="1" applyBorder="1" applyAlignment="1">
      <alignment horizontal="center" vertical="center"/>
    </xf>
    <xf numFmtId="1" fontId="2" fillId="0" borderId="132" xfId="2" applyNumberFormat="1" applyFont="1" applyFill="1" applyBorder="1" applyAlignment="1">
      <alignment horizontal="center" vertical="center"/>
    </xf>
    <xf numFmtId="1" fontId="2" fillId="0" borderId="160" xfId="2" applyNumberFormat="1" applyFont="1" applyFill="1" applyBorder="1" applyAlignment="1">
      <alignment horizontal="center" vertical="center"/>
    </xf>
    <xf numFmtId="1" fontId="2" fillId="0" borderId="161" xfId="2" applyNumberFormat="1" applyFont="1" applyFill="1" applyBorder="1" applyAlignment="1">
      <alignment horizontal="center" vertical="center"/>
    </xf>
    <xf numFmtId="1" fontId="2" fillId="0" borderId="163" xfId="2" applyNumberFormat="1" applyFont="1" applyFill="1" applyBorder="1" applyAlignment="1">
      <alignment horizontal="center" vertical="center"/>
    </xf>
    <xf numFmtId="1" fontId="3" fillId="0" borderId="296" xfId="2" applyNumberFormat="1" applyFont="1" applyFill="1" applyBorder="1" applyAlignment="1">
      <alignment horizontal="center" vertical="center"/>
    </xf>
    <xf numFmtId="49" fontId="3" fillId="0" borderId="92" xfId="2" applyNumberFormat="1" applyFont="1" applyFill="1" applyBorder="1" applyAlignment="1">
      <alignment horizontal="center" vertical="center"/>
    </xf>
    <xf numFmtId="1" fontId="2" fillId="0" borderId="94" xfId="2" applyNumberFormat="1" applyFont="1" applyFill="1" applyBorder="1" applyAlignment="1">
      <alignment horizontal="center" vertical="center"/>
    </xf>
    <xf numFmtId="1" fontId="2" fillId="0" borderId="122" xfId="2" applyNumberFormat="1" applyFont="1" applyFill="1" applyBorder="1" applyAlignment="1">
      <alignment horizontal="center" vertical="center"/>
    </xf>
    <xf numFmtId="1" fontId="2" fillId="0" borderId="98" xfId="2" applyNumberFormat="1" applyFont="1" applyFill="1" applyBorder="1" applyAlignment="1">
      <alignment horizontal="center" vertical="center"/>
    </xf>
    <xf numFmtId="1" fontId="2" fillId="0" borderId="90" xfId="2" applyNumberFormat="1" applyFont="1" applyFill="1" applyBorder="1" applyAlignment="1">
      <alignment horizontal="center" vertical="center"/>
    </xf>
    <xf numFmtId="1" fontId="2" fillId="0" borderId="25" xfId="2" applyNumberFormat="1" applyFont="1" applyFill="1" applyBorder="1" applyAlignment="1">
      <alignment horizontal="center" vertical="center"/>
    </xf>
    <xf numFmtId="1" fontId="2" fillId="0" borderId="91" xfId="2" applyNumberFormat="1" applyFont="1" applyFill="1" applyBorder="1" applyAlignment="1">
      <alignment horizontal="center" vertical="center"/>
    </xf>
    <xf numFmtId="1" fontId="2" fillId="0" borderId="254" xfId="2" applyNumberFormat="1" applyFont="1" applyFill="1" applyBorder="1" applyAlignment="1">
      <alignment horizontal="center" vertical="center"/>
    </xf>
    <xf numFmtId="49" fontId="3" fillId="0" borderId="297" xfId="2" applyNumberFormat="1" applyFont="1" applyFill="1" applyBorder="1" applyAlignment="1">
      <alignment horizontal="center" vertical="center"/>
    </xf>
    <xf numFmtId="1" fontId="2" fillId="0" borderId="87" xfId="2" applyNumberFormat="1" applyFont="1" applyFill="1" applyBorder="1" applyAlignment="1">
      <alignment horizontal="center" vertical="center"/>
    </xf>
    <xf numFmtId="1" fontId="2" fillId="0" borderId="299" xfId="2" applyNumberFormat="1" applyFont="1" applyFill="1" applyBorder="1" applyAlignment="1">
      <alignment horizontal="center" vertical="center"/>
    </xf>
    <xf numFmtId="1" fontId="3" fillId="0" borderId="286" xfId="2" applyNumberFormat="1" applyFont="1" applyFill="1" applyBorder="1" applyAlignment="1">
      <alignment horizontal="center" vertical="center"/>
    </xf>
    <xf numFmtId="1" fontId="3" fillId="12" borderId="300" xfId="2" applyNumberFormat="1" applyFont="1" applyFill="1" applyBorder="1" applyAlignment="1">
      <alignment horizontal="center" vertical="center"/>
    </xf>
    <xf numFmtId="1" fontId="2" fillId="0" borderId="16" xfId="2" applyNumberFormat="1" applyFont="1" applyFill="1" applyBorder="1" applyAlignment="1">
      <alignment horizontal="center" vertical="center"/>
    </xf>
    <xf numFmtId="1" fontId="3" fillId="0" borderId="274" xfId="2" applyNumberFormat="1" applyFont="1" applyFill="1" applyBorder="1" applyAlignment="1">
      <alignment horizontal="center" vertical="center"/>
    </xf>
    <xf numFmtId="0" fontId="3" fillId="12" borderId="301" xfId="0" applyFont="1" applyFill="1" applyBorder="1" applyAlignment="1">
      <alignment horizontal="center" vertical="center" wrapText="1"/>
    </xf>
    <xf numFmtId="1" fontId="2" fillId="0" borderId="133" xfId="2" applyNumberFormat="1" applyFont="1" applyFill="1" applyBorder="1" applyAlignment="1">
      <alignment horizontal="center" vertical="center"/>
    </xf>
    <xf numFmtId="0" fontId="3" fillId="12" borderId="302" xfId="0" applyFont="1" applyFill="1" applyBorder="1" applyAlignment="1">
      <alignment horizontal="center" vertical="center" wrapText="1"/>
    </xf>
    <xf numFmtId="49" fontId="3" fillId="0" borderId="155" xfId="2" applyNumberFormat="1" applyFont="1" applyFill="1" applyBorder="1" applyAlignment="1">
      <alignment horizontal="center" vertical="center"/>
    </xf>
    <xf numFmtId="1" fontId="3" fillId="12" borderId="282"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3" fillId="0" borderId="303" xfId="2" applyNumberFormat="1" applyFont="1" applyFill="1" applyBorder="1" applyAlignment="1">
      <alignment horizontal="center" vertical="center"/>
    </xf>
    <xf numFmtId="0" fontId="3" fillId="10" borderId="0" xfId="2" applyFont="1" applyFill="1" applyBorder="1"/>
    <xf numFmtId="1" fontId="3" fillId="12" borderId="304" xfId="2" applyNumberFormat="1" applyFont="1" applyFill="1" applyBorder="1" applyAlignment="1">
      <alignment horizontal="center" vertical="center"/>
    </xf>
    <xf numFmtId="1" fontId="2" fillId="0" borderId="264" xfId="2" applyNumberFormat="1" applyFont="1" applyFill="1" applyBorder="1" applyAlignment="1">
      <alignment horizontal="center" vertical="center"/>
    </xf>
    <xf numFmtId="1" fontId="2" fillId="0" borderId="276" xfId="2" applyNumberFormat="1" applyFont="1" applyFill="1" applyBorder="1" applyAlignment="1">
      <alignment horizontal="center" vertical="center"/>
    </xf>
    <xf numFmtId="1" fontId="2" fillId="0" borderId="265" xfId="2" applyNumberFormat="1" applyFont="1" applyFill="1" applyBorder="1" applyAlignment="1">
      <alignment horizontal="center" vertical="center"/>
    </xf>
    <xf numFmtId="1" fontId="2" fillId="0" borderId="267" xfId="2" applyNumberFormat="1" applyFont="1" applyFill="1" applyBorder="1" applyAlignment="1">
      <alignment horizontal="center" vertical="center"/>
    </xf>
    <xf numFmtId="1" fontId="2" fillId="0" borderId="97" xfId="2" applyNumberFormat="1" applyFont="1" applyFill="1" applyBorder="1" applyAlignment="1">
      <alignment horizontal="center" vertical="center"/>
    </xf>
    <xf numFmtId="1" fontId="2" fillId="0" borderId="305" xfId="2" applyNumberFormat="1" applyFont="1" applyFill="1" applyBorder="1" applyAlignment="1">
      <alignment horizontal="center" vertical="center"/>
    </xf>
    <xf numFmtId="1" fontId="3" fillId="0" borderId="32" xfId="2" applyNumberFormat="1" applyFont="1" applyFill="1" applyBorder="1" applyAlignment="1">
      <alignment horizontal="center" vertical="center"/>
    </xf>
    <xf numFmtId="1" fontId="2" fillId="0" borderId="67" xfId="2" applyNumberFormat="1" applyFont="1" applyFill="1" applyBorder="1" applyAlignment="1">
      <alignment horizontal="center" vertical="center"/>
    </xf>
    <xf numFmtId="1" fontId="2" fillId="0" borderId="148"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3" fillId="0" borderId="306" xfId="2" applyNumberFormat="1" applyFont="1" applyFill="1" applyBorder="1" applyAlignment="1">
      <alignment horizontal="center" vertical="center"/>
    </xf>
    <xf numFmtId="49" fontId="3" fillId="0" borderId="37" xfId="2" applyNumberFormat="1" applyFont="1" applyFill="1" applyBorder="1" applyAlignment="1">
      <alignment horizontal="center" vertical="center"/>
    </xf>
    <xf numFmtId="1" fontId="2" fillId="0" borderId="119" xfId="2" applyNumberFormat="1" applyFont="1" applyFill="1" applyBorder="1" applyAlignment="1">
      <alignment horizontal="center" vertical="center"/>
    </xf>
    <xf numFmtId="1" fontId="2" fillId="0" borderId="150" xfId="2" applyNumberFormat="1" applyFont="1" applyFill="1" applyBorder="1" applyAlignment="1">
      <alignment horizontal="center" vertical="center"/>
    </xf>
    <xf numFmtId="1" fontId="2" fillId="0" borderId="127" xfId="2" applyNumberFormat="1" applyFont="1" applyFill="1" applyBorder="1" applyAlignment="1">
      <alignment horizontal="center" vertical="center"/>
    </xf>
    <xf numFmtId="1" fontId="2" fillId="0" borderId="27" xfId="2" applyNumberFormat="1" applyFont="1" applyFill="1" applyBorder="1" applyAlignment="1">
      <alignment horizontal="center" vertical="center"/>
    </xf>
    <xf numFmtId="1" fontId="2" fillId="0" borderId="218" xfId="2" applyNumberFormat="1" applyFont="1" applyFill="1" applyBorder="1" applyAlignment="1">
      <alignment horizontal="center" vertical="center"/>
    </xf>
    <xf numFmtId="49" fontId="3" fillId="0" borderId="164" xfId="2" applyNumberFormat="1" applyFont="1" applyFill="1" applyBorder="1" applyAlignment="1">
      <alignment horizontal="center" vertical="center"/>
    </xf>
    <xf numFmtId="1" fontId="2" fillId="0" borderId="307" xfId="2" applyNumberFormat="1" applyFont="1" applyFill="1" applyBorder="1" applyAlignment="1">
      <alignment horizontal="center" vertical="center"/>
    </xf>
    <xf numFmtId="1" fontId="2" fillId="0" borderId="308" xfId="2" applyNumberFormat="1" applyFont="1" applyFill="1" applyBorder="1" applyAlignment="1">
      <alignment horizontal="center" vertical="center"/>
    </xf>
    <xf numFmtId="1" fontId="2" fillId="0" borderId="309" xfId="2" applyNumberFormat="1" applyFont="1" applyFill="1" applyBorder="1" applyAlignment="1">
      <alignment horizontal="center" vertical="center"/>
    </xf>
    <xf numFmtId="1" fontId="3" fillId="0" borderId="310" xfId="2" applyNumberFormat="1" applyFont="1" applyFill="1" applyBorder="1" applyAlignment="1">
      <alignment horizontal="center" vertical="center"/>
    </xf>
    <xf numFmtId="1" fontId="2" fillId="0" borderId="95" xfId="2" applyNumberFormat="1" applyFont="1" applyFill="1" applyBorder="1" applyAlignment="1">
      <alignment horizontal="center" vertical="center"/>
    </xf>
    <xf numFmtId="1" fontId="2" fillId="0" borderId="96" xfId="2" applyNumberFormat="1" applyFont="1" applyFill="1" applyBorder="1" applyAlignment="1">
      <alignment horizontal="center" vertical="center"/>
    </xf>
    <xf numFmtId="49" fontId="3" fillId="0" borderId="141" xfId="2" applyNumberFormat="1" applyFont="1" applyFill="1" applyBorder="1" applyAlignment="1">
      <alignment horizontal="center" vertical="center"/>
    </xf>
    <xf numFmtId="1" fontId="2" fillId="0" borderId="104" xfId="2" applyNumberFormat="1" applyFont="1" applyFill="1" applyBorder="1" applyAlignment="1">
      <alignment horizontal="center" vertical="center"/>
    </xf>
    <xf numFmtId="1" fontId="2" fillId="0" borderId="148" xfId="2" applyNumberFormat="1" applyFont="1" applyFill="1" applyBorder="1" applyAlignment="1">
      <alignment horizontal="center" vertical="center" wrapText="1"/>
    </xf>
    <xf numFmtId="1" fontId="3" fillId="12" borderId="1" xfId="2" applyNumberFormat="1" applyFont="1" applyFill="1" applyBorder="1" applyAlignment="1">
      <alignment horizontal="center" vertical="center"/>
    </xf>
    <xf numFmtId="1" fontId="2" fillId="0" borderId="130" xfId="2" applyNumberFormat="1" applyFont="1" applyFill="1" applyBorder="1" applyAlignment="1">
      <alignment horizontal="center" vertical="center"/>
    </xf>
    <xf numFmtId="1" fontId="2" fillId="0" borderId="121" xfId="2" applyNumberFormat="1" applyFont="1" applyFill="1" applyBorder="1" applyAlignment="1">
      <alignment horizontal="center" vertical="center"/>
    </xf>
    <xf numFmtId="49" fontId="3" fillId="0" borderId="118" xfId="2" applyNumberFormat="1" applyFont="1" applyFill="1" applyBorder="1" applyAlignment="1">
      <alignment horizontal="center" vertical="center"/>
    </xf>
    <xf numFmtId="49" fontId="3" fillId="0" borderId="128" xfId="2" applyNumberFormat="1" applyFont="1" applyFill="1" applyBorder="1" applyAlignment="1">
      <alignment horizontal="center" vertical="center"/>
    </xf>
    <xf numFmtId="1" fontId="2" fillId="0" borderId="147" xfId="2" applyNumberFormat="1" applyFont="1" applyFill="1" applyBorder="1" applyAlignment="1">
      <alignment horizontal="center" vertical="center" wrapText="1"/>
    </xf>
    <xf numFmtId="1" fontId="2" fillId="0" borderId="63" xfId="2" applyNumberFormat="1" applyFont="1" applyFill="1" applyBorder="1" applyAlignment="1">
      <alignment horizontal="center" vertical="center" wrapText="1"/>
    </xf>
    <xf numFmtId="0" fontId="3" fillId="0" borderId="227" xfId="2" applyFont="1" applyFill="1" applyBorder="1" applyAlignment="1">
      <alignment horizontal="center" vertical="center"/>
    </xf>
    <xf numFmtId="49" fontId="3" fillId="0" borderId="227" xfId="2" applyNumberFormat="1" applyFont="1" applyFill="1" applyBorder="1" applyAlignment="1">
      <alignment horizontal="center" vertical="center"/>
    </xf>
    <xf numFmtId="49" fontId="3" fillId="0" borderId="220" xfId="2" applyNumberFormat="1" applyFont="1" applyFill="1" applyBorder="1" applyAlignment="1">
      <alignment horizontal="center" vertical="center"/>
    </xf>
    <xf numFmtId="49" fontId="3" fillId="0" borderId="224" xfId="2" applyNumberFormat="1" applyFont="1" applyFill="1" applyBorder="1" applyAlignment="1">
      <alignment horizontal="center" vertical="center"/>
    </xf>
    <xf numFmtId="1" fontId="3" fillId="12" borderId="234" xfId="2" applyNumberFormat="1" applyFont="1" applyFill="1" applyBorder="1" applyAlignment="1">
      <alignment horizontal="center" vertical="center"/>
    </xf>
    <xf numFmtId="1" fontId="2" fillId="0" borderId="219" xfId="2" applyNumberFormat="1" applyFont="1" applyFill="1" applyBorder="1" applyAlignment="1">
      <alignment horizontal="center" vertical="center"/>
    </xf>
    <xf numFmtId="1" fontId="2" fillId="0" borderId="228" xfId="2" applyNumberFormat="1" applyFont="1" applyFill="1" applyBorder="1" applyAlignment="1">
      <alignment horizontal="center" vertical="center"/>
    </xf>
    <xf numFmtId="1" fontId="2" fillId="0" borderId="229" xfId="2" applyNumberFormat="1" applyFont="1" applyFill="1" applyBorder="1" applyAlignment="1">
      <alignment horizontal="center" vertical="center"/>
    </xf>
    <xf numFmtId="1" fontId="2" fillId="0" borderId="227" xfId="2" applyNumberFormat="1" applyFont="1" applyFill="1" applyBorder="1" applyAlignment="1">
      <alignment horizontal="center" vertical="center"/>
    </xf>
    <xf numFmtId="1" fontId="2" fillId="0" borderId="228" xfId="2" applyNumberFormat="1" applyFont="1" applyFill="1" applyBorder="1" applyAlignment="1">
      <alignment horizontal="center" vertical="center" wrapText="1"/>
    </xf>
    <xf numFmtId="1" fontId="2" fillId="0" borderId="229" xfId="2" applyNumberFormat="1" applyFont="1" applyFill="1" applyBorder="1" applyAlignment="1">
      <alignment horizontal="center" vertical="center" wrapText="1"/>
    </xf>
    <xf numFmtId="1" fontId="3" fillId="0" borderId="225" xfId="2" applyNumberFormat="1" applyFont="1" applyFill="1" applyBorder="1" applyAlignment="1">
      <alignment horizontal="center" vertical="center"/>
    </xf>
    <xf numFmtId="0" fontId="3" fillId="0" borderId="228" xfId="2" applyFont="1" applyFill="1" applyBorder="1" applyAlignment="1">
      <alignment horizontal="center" vertical="center"/>
    </xf>
    <xf numFmtId="49" fontId="3" fillId="0" borderId="228" xfId="2" applyNumberFormat="1" applyFont="1" applyFill="1" applyBorder="1" applyAlignment="1">
      <alignment horizontal="center" vertical="center"/>
    </xf>
    <xf numFmtId="49" fontId="3" fillId="12" borderId="229" xfId="2" applyNumberFormat="1" applyFont="1" applyFill="1" applyBorder="1" applyAlignment="1">
      <alignment horizontal="center" vertical="center"/>
    </xf>
    <xf numFmtId="49" fontId="3" fillId="12" borderId="227" xfId="2" applyNumberFormat="1" applyFont="1" applyFill="1" applyBorder="1" applyAlignment="1">
      <alignment horizontal="center" vertical="center" wrapText="1"/>
    </xf>
    <xf numFmtId="49" fontId="3" fillId="12" borderId="229" xfId="2" applyNumberFormat="1" applyFont="1" applyFill="1" applyBorder="1" applyAlignment="1">
      <alignment horizontal="center" vertical="center" wrapText="1"/>
    </xf>
    <xf numFmtId="0" fontId="3" fillId="0" borderId="148" xfId="2" applyFont="1" applyFill="1" applyBorder="1" applyAlignment="1">
      <alignment horizontal="center" vertical="center"/>
    </xf>
    <xf numFmtId="49" fontId="3" fillId="12" borderId="70" xfId="2" applyNumberFormat="1" applyFont="1" applyFill="1" applyBorder="1" applyAlignment="1">
      <alignment horizontal="center" vertical="center"/>
    </xf>
    <xf numFmtId="0" fontId="3" fillId="0" borderId="96" xfId="2" applyFont="1" applyFill="1" applyBorder="1" applyAlignment="1">
      <alignment horizontal="center" vertical="center"/>
    </xf>
    <xf numFmtId="49" fontId="3" fillId="12" borderId="144" xfId="2" applyNumberFormat="1" applyFont="1" applyFill="1" applyBorder="1" applyAlignment="1">
      <alignment horizontal="center" vertical="center"/>
    </xf>
    <xf numFmtId="1" fontId="2" fillId="0" borderId="312" xfId="2" applyNumberFormat="1" applyFont="1" applyFill="1" applyBorder="1" applyAlignment="1">
      <alignment horizontal="center" vertical="center"/>
    </xf>
    <xf numFmtId="0" fontId="3" fillId="0" borderId="312" xfId="0" applyFont="1" applyFill="1" applyBorder="1" applyAlignment="1">
      <alignment horizontal="center" vertical="center"/>
    </xf>
    <xf numFmtId="1" fontId="2" fillId="0" borderId="125" xfId="2" applyNumberFormat="1" applyFont="1" applyFill="1" applyBorder="1" applyAlignment="1">
      <alignment horizontal="center" vertical="center"/>
    </xf>
    <xf numFmtId="1" fontId="2" fillId="0" borderId="120" xfId="2" applyNumberFormat="1" applyFont="1" applyFill="1" applyBorder="1" applyAlignment="1">
      <alignment horizontal="center" vertical="center"/>
    </xf>
    <xf numFmtId="1" fontId="2" fillId="0" borderId="140" xfId="2" applyNumberFormat="1" applyFont="1" applyFill="1" applyBorder="1" applyAlignment="1">
      <alignment horizontal="center" vertical="center"/>
    </xf>
    <xf numFmtId="1" fontId="2" fillId="0" borderId="134" xfId="2" applyNumberFormat="1" applyFont="1" applyFill="1" applyBorder="1" applyAlignment="1">
      <alignment horizontal="center" vertical="center"/>
    </xf>
    <xf numFmtId="1" fontId="3" fillId="0" borderId="66" xfId="2" applyNumberFormat="1" applyFont="1" applyFill="1" applyBorder="1" applyAlignment="1">
      <alignment horizontal="center" vertical="center" wrapText="1"/>
    </xf>
    <xf numFmtId="1" fontId="2" fillId="0" borderId="122" xfId="2" applyNumberFormat="1" applyFont="1" applyFill="1" applyBorder="1" applyAlignment="1">
      <alignment horizontal="center" vertical="center" wrapText="1"/>
    </xf>
    <xf numFmtId="1" fontId="2" fillId="0" borderId="74" xfId="2" applyNumberFormat="1" applyFont="1" applyFill="1" applyBorder="1" applyAlignment="1">
      <alignment horizontal="center" vertical="center" wrapText="1"/>
    </xf>
    <xf numFmtId="1" fontId="2" fillId="0" borderId="119" xfId="2" applyNumberFormat="1" applyFont="1" applyFill="1" applyBorder="1" applyAlignment="1">
      <alignment horizontal="center" vertical="center" wrapText="1"/>
    </xf>
    <xf numFmtId="1" fontId="2" fillId="0" borderId="150" xfId="2" applyNumberFormat="1" applyFont="1" applyFill="1" applyBorder="1" applyAlignment="1">
      <alignment horizontal="center" vertical="center" wrapText="1"/>
    </xf>
    <xf numFmtId="1" fontId="2" fillId="0" borderId="127" xfId="2" applyNumberFormat="1" applyFont="1" applyFill="1" applyBorder="1" applyAlignment="1">
      <alignment horizontal="center" vertical="center" wrapText="1"/>
    </xf>
    <xf numFmtId="1" fontId="3" fillId="0" borderId="315" xfId="2" applyNumberFormat="1" applyFont="1" applyFill="1" applyBorder="1" applyAlignment="1">
      <alignment horizontal="center" vertical="center" wrapText="1"/>
    </xf>
    <xf numFmtId="1" fontId="3" fillId="0" borderId="128" xfId="2" applyNumberFormat="1" applyFont="1" applyFill="1" applyBorder="1" applyAlignment="1">
      <alignment horizontal="center" vertical="center" wrapText="1"/>
    </xf>
    <xf numFmtId="1" fontId="2" fillId="0" borderId="111" xfId="2" applyNumberFormat="1" applyFont="1" applyFill="1" applyBorder="1" applyAlignment="1">
      <alignment horizontal="center" vertical="center" wrapText="1"/>
    </xf>
    <xf numFmtId="1" fontId="3" fillId="0" borderId="115" xfId="2" applyNumberFormat="1" applyFont="1" applyFill="1" applyBorder="1" applyAlignment="1">
      <alignment horizontal="center" vertical="center" wrapText="1"/>
    </xf>
    <xf numFmtId="1" fontId="3" fillId="0" borderId="109" xfId="2" applyNumberFormat="1" applyFont="1" applyFill="1" applyBorder="1" applyAlignment="1">
      <alignment horizontal="center" vertical="center" wrapText="1"/>
    </xf>
    <xf numFmtId="0" fontId="3" fillId="11" borderId="0" xfId="0" applyFont="1" applyFill="1" applyBorder="1" applyAlignment="1">
      <alignment horizontal="center" vertical="center" wrapText="1"/>
    </xf>
    <xf numFmtId="1" fontId="2" fillId="0" borderId="175" xfId="0" applyNumberFormat="1" applyFont="1" applyFill="1" applyBorder="1" applyAlignment="1">
      <alignment horizontal="center" vertical="center" wrapText="1"/>
    </xf>
    <xf numFmtId="1" fontId="2" fillId="0" borderId="131" xfId="0" applyNumberFormat="1" applyFont="1" applyFill="1" applyBorder="1" applyAlignment="1">
      <alignment horizontal="center" vertical="center" wrapText="1"/>
    </xf>
    <xf numFmtId="1" fontId="2" fillId="0" borderId="13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215" xfId="0" applyNumberFormat="1" applyFont="1" applyFill="1" applyBorder="1" applyAlignment="1">
      <alignment horizontal="center" vertical="center" wrapText="1"/>
    </xf>
    <xf numFmtId="0" fontId="3" fillId="12" borderId="128" xfId="0" applyFont="1" applyFill="1" applyBorder="1" applyAlignment="1">
      <alignment horizontal="center" vertical="center"/>
    </xf>
    <xf numFmtId="1" fontId="3" fillId="12" borderId="152" xfId="0" applyNumberFormat="1" applyFont="1" applyFill="1" applyBorder="1" applyAlignment="1">
      <alignment horizontal="center" vertical="center" wrapText="1"/>
    </xf>
    <xf numFmtId="1" fontId="2" fillId="0" borderId="119" xfId="0" applyNumberFormat="1" applyFont="1" applyFill="1" applyBorder="1" applyAlignment="1">
      <alignment horizontal="center" vertical="center" wrapText="1"/>
    </xf>
    <xf numFmtId="1" fontId="2" fillId="0" borderId="150" xfId="0" applyNumberFormat="1" applyFont="1" applyFill="1" applyBorder="1" applyAlignment="1">
      <alignment horizontal="center" vertical="center" wrapText="1"/>
    </xf>
    <xf numFmtId="1" fontId="2" fillId="0" borderId="127" xfId="0" applyNumberFormat="1" applyFont="1" applyFill="1" applyBorder="1" applyAlignment="1">
      <alignment horizontal="center" vertical="center" wrapText="1"/>
    </xf>
    <xf numFmtId="1" fontId="3" fillId="0" borderId="152" xfId="0" applyNumberFormat="1" applyFont="1" applyFill="1" applyBorder="1" applyAlignment="1">
      <alignment horizontal="center" vertical="center" wrapText="1"/>
    </xf>
    <xf numFmtId="1" fontId="3" fillId="0" borderId="128" xfId="0" applyNumberFormat="1" applyFont="1" applyFill="1" applyBorder="1" applyAlignment="1">
      <alignment horizontal="center" vertical="center" wrapText="1"/>
    </xf>
    <xf numFmtId="49" fontId="2" fillId="13" borderId="26" xfId="2" applyNumberFormat="1" applyFont="1" applyFill="1" applyBorder="1" applyAlignment="1">
      <alignment horizontal="center" vertical="center"/>
    </xf>
    <xf numFmtId="0" fontId="3" fillId="12" borderId="141" xfId="2" applyFont="1" applyFill="1" applyBorder="1" applyAlignment="1">
      <alignment horizontal="center" vertical="center"/>
    </xf>
    <xf numFmtId="1" fontId="2" fillId="0" borderId="147" xfId="2" applyNumberFormat="1" applyFont="1" applyFill="1" applyBorder="1"/>
    <xf numFmtId="49" fontId="3" fillId="0" borderId="219" xfId="2" applyNumberFormat="1" applyFont="1" applyFill="1" applyBorder="1" applyAlignment="1">
      <alignment horizontal="center" vertical="center" wrapText="1"/>
    </xf>
    <xf numFmtId="0" fontId="3" fillId="12" borderId="228" xfId="2" applyFont="1" applyFill="1" applyBorder="1" applyAlignment="1">
      <alignment horizontal="center" vertical="center"/>
    </xf>
    <xf numFmtId="0" fontId="3" fillId="12" borderId="224" xfId="2" applyFont="1" applyFill="1" applyBorder="1" applyAlignment="1">
      <alignment horizontal="center" vertical="center"/>
    </xf>
    <xf numFmtId="1" fontId="3" fillId="12" borderId="319" xfId="2" applyNumberFormat="1" applyFont="1" applyFill="1" applyBorder="1" applyAlignment="1">
      <alignment horizontal="center" vertical="center"/>
    </xf>
    <xf numFmtId="1" fontId="2" fillId="0" borderId="82" xfId="2" applyNumberFormat="1" applyFont="1" applyFill="1" applyBorder="1" applyAlignment="1">
      <alignment horizontal="center" vertical="center"/>
    </xf>
    <xf numFmtId="1" fontId="2" fillId="0" borderId="320" xfId="2" applyNumberFormat="1" applyFont="1" applyFill="1" applyBorder="1" applyAlignment="1">
      <alignment horizontal="center" vertical="center"/>
    </xf>
    <xf numFmtId="1" fontId="2" fillId="0" borderId="117" xfId="2" applyNumberFormat="1" applyFont="1" applyFill="1" applyBorder="1"/>
    <xf numFmtId="1" fontId="2" fillId="0" borderId="259" xfId="2" applyNumberFormat="1" applyFont="1" applyFill="1" applyBorder="1" applyAlignment="1">
      <alignment horizontal="center" vertical="center"/>
    </xf>
    <xf numFmtId="1" fontId="2" fillId="0" borderId="321" xfId="2" applyNumberFormat="1" applyFont="1" applyFill="1" applyBorder="1" applyAlignment="1">
      <alignment horizontal="center" vertical="center"/>
    </xf>
    <xf numFmtId="1" fontId="3" fillId="0" borderId="321" xfId="2" applyNumberFormat="1" applyFont="1" applyFill="1" applyBorder="1" applyAlignment="1">
      <alignment horizontal="center" vertical="center"/>
    </xf>
    <xf numFmtId="1" fontId="3" fillId="0" borderId="228" xfId="2" applyNumberFormat="1" applyFont="1" applyFill="1" applyBorder="1"/>
    <xf numFmtId="1" fontId="2" fillId="0" borderId="322" xfId="2" applyNumberFormat="1" applyFont="1" applyFill="1" applyBorder="1" applyAlignment="1">
      <alignment horizontal="center" vertical="center"/>
    </xf>
    <xf numFmtId="1" fontId="3" fillId="0" borderId="31" xfId="2" applyNumberFormat="1" applyFont="1" applyFill="1" applyBorder="1" applyAlignment="1">
      <alignment horizontal="center" vertical="center"/>
    </xf>
    <xf numFmtId="0" fontId="3" fillId="0" borderId="228" xfId="2" applyFont="1" applyFill="1" applyBorder="1" applyAlignment="1">
      <alignment horizontal="center" vertical="center" wrapText="1"/>
    </xf>
    <xf numFmtId="0" fontId="3" fillId="0" borderId="220" xfId="2" applyFont="1" applyFill="1" applyBorder="1" applyAlignment="1">
      <alignment horizontal="center" vertical="center" wrapText="1"/>
    </xf>
    <xf numFmtId="0" fontId="3" fillId="12" borderId="229" xfId="2" applyFont="1" applyFill="1" applyBorder="1" applyAlignment="1">
      <alignment horizontal="center" vertical="center" wrapText="1"/>
    </xf>
    <xf numFmtId="0" fontId="3" fillId="12" borderId="227" xfId="2" applyFont="1" applyFill="1" applyBorder="1" applyAlignment="1">
      <alignment horizontal="center" vertical="center" wrapText="1"/>
    </xf>
    <xf numFmtId="0" fontId="3" fillId="12" borderId="34" xfId="0" applyFont="1" applyFill="1" applyBorder="1" applyAlignment="1">
      <alignment horizontal="center" vertical="center"/>
    </xf>
    <xf numFmtId="1" fontId="2" fillId="0" borderId="43" xfId="0" applyNumberFormat="1" applyFont="1" applyFill="1" applyBorder="1" applyAlignment="1">
      <alignment horizontal="center" vertical="center" wrapText="1"/>
    </xf>
    <xf numFmtId="1" fontId="2" fillId="0" borderId="117" xfId="0" applyNumberFormat="1" applyFont="1" applyFill="1" applyBorder="1" applyAlignment="1">
      <alignment horizontal="center" vertical="center" wrapText="1"/>
    </xf>
    <xf numFmtId="1" fontId="2" fillId="0" borderId="49" xfId="0" applyNumberFormat="1"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0" fontId="3" fillId="12" borderId="109" xfId="2" applyFont="1" applyFill="1" applyBorder="1" applyAlignment="1">
      <alignment horizontal="center" vertical="center"/>
    </xf>
    <xf numFmtId="49" fontId="3" fillId="12" borderId="34" xfId="2" applyNumberFormat="1" applyFont="1" applyFill="1" applyBorder="1" applyAlignment="1">
      <alignment horizontal="center" vertical="center" wrapText="1"/>
    </xf>
    <xf numFmtId="49" fontId="3" fillId="12" borderId="48" xfId="2" applyNumberFormat="1" applyFont="1" applyFill="1" applyBorder="1" applyAlignment="1">
      <alignment horizontal="center" vertical="center"/>
    </xf>
    <xf numFmtId="0" fontId="8" fillId="0" borderId="148" xfId="2" applyNumberFormat="1" applyFont="1" applyFill="1" applyBorder="1" applyAlignment="1">
      <alignment vertical="center"/>
    </xf>
    <xf numFmtId="0" fontId="8" fillId="0" borderId="231" xfId="2" applyNumberFormat="1" applyFont="1" applyFill="1" applyBorder="1" applyAlignment="1">
      <alignment horizontal="center" vertical="center"/>
    </xf>
    <xf numFmtId="0" fontId="2" fillId="0" borderId="67" xfId="2" applyNumberFormat="1" applyFont="1" applyFill="1" applyBorder="1" applyAlignment="1">
      <alignment vertical="center"/>
    </xf>
    <xf numFmtId="0" fontId="2" fillId="0" borderId="148" xfId="2" applyNumberFormat="1" applyFont="1" applyFill="1" applyBorder="1" applyAlignment="1">
      <alignment vertical="center"/>
    </xf>
    <xf numFmtId="0" fontId="2" fillId="0" borderId="231" xfId="2" applyNumberFormat="1" applyFont="1" applyFill="1" applyBorder="1" applyAlignment="1">
      <alignment vertical="center"/>
    </xf>
    <xf numFmtId="0" fontId="10" fillId="0" borderId="67" xfId="2" applyNumberFormat="1" applyFont="1" applyFill="1" applyBorder="1" applyAlignment="1">
      <alignment horizontal="center" vertical="center"/>
    </xf>
    <xf numFmtId="0" fontId="3" fillId="0" borderId="118" xfId="2" applyNumberFormat="1" applyFont="1" applyFill="1" applyBorder="1" applyAlignment="1">
      <alignment horizontal="center" vertical="center"/>
    </xf>
    <xf numFmtId="49" fontId="3" fillId="0" borderId="148" xfId="2" applyNumberFormat="1" applyFont="1" applyFill="1" applyBorder="1" applyAlignment="1">
      <alignment vertical="center"/>
    </xf>
    <xf numFmtId="49" fontId="3" fillId="12" borderId="231" xfId="2" applyNumberFormat="1" applyFont="1" applyFill="1" applyBorder="1" applyAlignment="1">
      <alignment vertical="center"/>
    </xf>
    <xf numFmtId="49" fontId="3" fillId="12" borderId="141" xfId="2" applyNumberFormat="1" applyFont="1" applyFill="1" applyBorder="1" applyAlignment="1">
      <alignment horizontal="center" vertical="center" wrapText="1"/>
    </xf>
    <xf numFmtId="49" fontId="3" fillId="12" borderId="141" xfId="2" applyNumberFormat="1" applyFont="1" applyFill="1" applyBorder="1" applyAlignment="1">
      <alignment vertical="center"/>
    </xf>
    <xf numFmtId="0" fontId="8" fillId="0" borderId="95" xfId="2" applyNumberFormat="1" applyFont="1" applyFill="1" applyBorder="1" applyAlignment="1">
      <alignment horizontal="center" vertical="center"/>
    </xf>
    <xf numFmtId="0" fontId="8" fillId="0" borderId="96" xfId="2" applyNumberFormat="1" applyFont="1" applyFill="1" applyBorder="1" applyAlignment="1">
      <alignment horizontal="center" vertical="center"/>
    </xf>
    <xf numFmtId="0" fontId="8" fillId="0" borderId="145" xfId="2" applyNumberFormat="1" applyFont="1" applyFill="1" applyBorder="1" applyAlignment="1">
      <alignment horizontal="center" vertical="center"/>
    </xf>
    <xf numFmtId="0" fontId="3" fillId="0" borderId="95" xfId="2" applyNumberFormat="1" applyFont="1" applyFill="1" applyBorder="1" applyAlignment="1">
      <alignment horizontal="center" vertical="center"/>
    </xf>
    <xf numFmtId="0" fontId="3" fillId="0" borderId="96" xfId="2" applyNumberFormat="1" applyFont="1" applyFill="1" applyBorder="1" applyAlignment="1">
      <alignment horizontal="center" vertical="center"/>
    </xf>
    <xf numFmtId="0" fontId="3" fillId="0" borderId="145" xfId="2" applyNumberFormat="1" applyFont="1" applyFill="1" applyBorder="1" applyAlignment="1">
      <alignment horizontal="center" vertical="center"/>
    </xf>
    <xf numFmtId="0" fontId="10" fillId="0" borderId="95" xfId="2" applyNumberFormat="1" applyFont="1" applyFill="1" applyBorder="1" applyAlignment="1">
      <alignment horizontal="center" vertical="center"/>
    </xf>
    <xf numFmtId="0" fontId="3" fillId="0" borderId="109" xfId="2" applyNumberFormat="1" applyFont="1" applyFill="1" applyBorder="1" applyAlignment="1">
      <alignment horizontal="center" vertical="center"/>
    </xf>
    <xf numFmtId="49" fontId="3" fillId="0" borderId="96" xfId="2" applyNumberFormat="1" applyFont="1" applyFill="1" applyBorder="1" applyAlignment="1">
      <alignment vertical="center"/>
    </xf>
    <xf numFmtId="49" fontId="3" fillId="12" borderId="145" xfId="2" applyNumberFormat="1" applyFont="1" applyFill="1" applyBorder="1" applyAlignment="1">
      <alignment horizontal="center" vertical="center"/>
    </xf>
    <xf numFmtId="0" fontId="3" fillId="0" borderId="144" xfId="2" applyNumberFormat="1" applyFont="1" applyFill="1" applyBorder="1" applyAlignment="1">
      <alignment horizontal="center" vertical="center"/>
    </xf>
    <xf numFmtId="0" fontId="10" fillId="0" borderId="148" xfId="2" applyNumberFormat="1" applyFont="1" applyFill="1" applyBorder="1" applyAlignment="1">
      <alignment vertical="center"/>
    </xf>
    <xf numFmtId="0" fontId="10" fillId="0" borderId="231" xfId="2" applyNumberFormat="1" applyFont="1" applyFill="1" applyBorder="1" applyAlignment="1">
      <alignment horizontal="center" vertical="center"/>
    </xf>
    <xf numFmtId="0" fontId="2" fillId="0" borderId="67" xfId="2" applyNumberFormat="1" applyFont="1" applyFill="1" applyBorder="1" applyAlignment="1">
      <alignment horizontal="center" vertical="center"/>
    </xf>
    <xf numFmtId="0" fontId="2" fillId="0" borderId="148" xfId="2" applyNumberFormat="1" applyFont="1" applyFill="1" applyBorder="1" applyAlignment="1">
      <alignment horizontal="center" vertical="center"/>
    </xf>
    <xf numFmtId="0" fontId="2" fillId="0" borderId="231" xfId="2" applyNumberFormat="1" applyFont="1" applyFill="1" applyBorder="1" applyAlignment="1">
      <alignment horizontal="center" vertical="center"/>
    </xf>
    <xf numFmtId="0" fontId="2" fillId="0" borderId="70" xfId="2" applyNumberFormat="1" applyFont="1" applyFill="1" applyBorder="1" applyAlignment="1">
      <alignment horizontal="center" vertical="center"/>
    </xf>
    <xf numFmtId="49" fontId="3" fillId="12" borderId="148" xfId="2" applyNumberFormat="1" applyFont="1" applyFill="1" applyBorder="1" applyAlignment="1">
      <alignment vertical="center"/>
    </xf>
    <xf numFmtId="49" fontId="3" fillId="12" borderId="147" xfId="2" applyNumberFormat="1" applyFont="1" applyFill="1" applyBorder="1" applyAlignment="1">
      <alignment vertical="center"/>
    </xf>
    <xf numFmtId="49" fontId="3" fillId="12" borderId="112" xfId="2" applyNumberFormat="1" applyFont="1" applyFill="1" applyBorder="1" applyAlignment="1">
      <alignment vertical="center"/>
    </xf>
    <xf numFmtId="0" fontId="10" fillId="0" borderId="103" xfId="2" applyNumberFormat="1" applyFont="1" applyFill="1" applyBorder="1" applyAlignment="1">
      <alignment horizontal="center" vertical="center"/>
    </xf>
    <xf numFmtId="1" fontId="2" fillId="6" borderId="109" xfId="2" applyNumberFormat="1" applyFont="1" applyFill="1" applyBorder="1" applyAlignment="1">
      <alignment horizontal="center" vertical="center" wrapText="1"/>
    </xf>
    <xf numFmtId="1" fontId="2" fillId="6" borderId="62" xfId="2" applyNumberFormat="1" applyFont="1" applyFill="1" applyBorder="1" applyAlignment="1">
      <alignment horizontal="center" vertical="center" wrapText="1"/>
    </xf>
    <xf numFmtId="1" fontId="2" fillId="6" borderId="147" xfId="2" applyNumberFormat="1" applyFont="1" applyFill="1" applyBorder="1" applyAlignment="1">
      <alignment horizontal="center" vertical="center" wrapText="1"/>
    </xf>
    <xf numFmtId="1" fontId="2" fillId="6" borderId="146" xfId="2" applyNumberFormat="1" applyFont="1" applyFill="1" applyBorder="1" applyAlignment="1">
      <alignment horizontal="center" vertical="center" wrapText="1"/>
    </xf>
    <xf numFmtId="1" fontId="2" fillId="6" borderId="110" xfId="2" applyNumberFormat="1" applyFont="1" applyFill="1" applyBorder="1" applyAlignment="1">
      <alignment horizontal="center" vertical="center" wrapText="1"/>
    </xf>
    <xf numFmtId="1" fontId="2" fillId="6" borderId="111" xfId="2" applyNumberFormat="1" applyFont="1" applyFill="1" applyBorder="1" applyAlignment="1">
      <alignment horizontal="center" vertical="center" wrapText="1"/>
    </xf>
    <xf numFmtId="0" fontId="3" fillId="6" borderId="54" xfId="2" applyFont="1" applyFill="1" applyBorder="1"/>
    <xf numFmtId="2" fontId="2" fillId="6" borderId="54" xfId="2" applyNumberFormat="1" applyFont="1" applyFill="1" applyBorder="1" applyAlignment="1">
      <alignment horizontal="center" vertical="center"/>
    </xf>
    <xf numFmtId="0" fontId="3" fillId="6" borderId="54" xfId="2" applyFont="1" applyFill="1" applyBorder="1" applyAlignment="1">
      <alignment horizontal="center"/>
    </xf>
    <xf numFmtId="0" fontId="3" fillId="6" borderId="52" xfId="2" applyFont="1" applyFill="1" applyBorder="1"/>
    <xf numFmtId="0" fontId="3" fillId="6" borderId="213" xfId="2" applyFont="1" applyFill="1" applyBorder="1"/>
    <xf numFmtId="0" fontId="3" fillId="6" borderId="323" xfId="2" applyFont="1" applyFill="1" applyBorder="1"/>
    <xf numFmtId="0" fontId="3" fillId="6" borderId="110" xfId="2" applyFont="1" applyFill="1" applyBorder="1"/>
    <xf numFmtId="0" fontId="3" fillId="6" borderId="242" xfId="2" applyFont="1" applyFill="1" applyBorder="1"/>
    <xf numFmtId="0" fontId="3" fillId="6" borderId="225" xfId="2" applyFont="1" applyFill="1" applyBorder="1"/>
    <xf numFmtId="49" fontId="2" fillId="6" borderId="37" xfId="2" applyNumberFormat="1" applyFont="1" applyFill="1" applyBorder="1" applyAlignment="1">
      <alignment horizontal="center" vertical="center"/>
    </xf>
    <xf numFmtId="1" fontId="2" fillId="12" borderId="231" xfId="2" applyNumberFormat="1" applyFont="1" applyFill="1" applyBorder="1" applyAlignment="1">
      <alignment horizontal="center" vertical="center"/>
    </xf>
    <xf numFmtId="1" fontId="3" fillId="12" borderId="232" xfId="2" applyNumberFormat="1" applyFont="1" applyFill="1" applyBorder="1" applyAlignment="1">
      <alignment horizontal="center" vertical="center"/>
    </xf>
    <xf numFmtId="1" fontId="3" fillId="12" borderId="95" xfId="2" applyNumberFormat="1" applyFont="1" applyFill="1" applyBorder="1" applyAlignment="1">
      <alignment horizontal="center" vertical="center"/>
    </xf>
    <xf numFmtId="1" fontId="3" fillId="12" borderId="175" xfId="2" applyNumberFormat="1" applyFont="1" applyFill="1" applyBorder="1" applyAlignment="1">
      <alignment horizontal="center" vertical="center"/>
    </xf>
    <xf numFmtId="1" fontId="12" fillId="12" borderId="175" xfId="2" applyNumberFormat="1" applyFont="1" applyFill="1" applyBorder="1" applyAlignment="1">
      <alignment horizontal="center" vertical="center"/>
    </xf>
    <xf numFmtId="1" fontId="2" fillId="12" borderId="130" xfId="2" applyNumberFormat="1" applyFont="1" applyFill="1" applyBorder="1" applyAlignment="1">
      <alignment horizontal="center" vertical="center"/>
    </xf>
    <xf numFmtId="1" fontId="2" fillId="12" borderId="312" xfId="2" applyNumberFormat="1" applyFont="1" applyFill="1" applyBorder="1" applyAlignment="1">
      <alignment horizontal="center" vertical="center"/>
    </xf>
    <xf numFmtId="0" fontId="2" fillId="12" borderId="148" xfId="2" applyNumberFormat="1" applyFont="1" applyFill="1" applyBorder="1" applyAlignment="1">
      <alignment vertical="center"/>
    </xf>
    <xf numFmtId="0" fontId="2" fillId="12" borderId="70" xfId="2" applyNumberFormat="1" applyFont="1" applyFill="1" applyBorder="1" applyAlignment="1">
      <alignment vertical="center"/>
    </xf>
    <xf numFmtId="0" fontId="3" fillId="12" borderId="118" xfId="2" applyNumberFormat="1" applyFont="1" applyFill="1" applyBorder="1" applyAlignment="1">
      <alignment horizontal="center" vertical="center"/>
    </xf>
    <xf numFmtId="0" fontId="3" fillId="12" borderId="96" xfId="2" applyNumberFormat="1" applyFont="1" applyFill="1" applyBorder="1" applyAlignment="1">
      <alignment horizontal="center" vertical="center"/>
    </xf>
    <xf numFmtId="0" fontId="3" fillId="12" borderId="144" xfId="2" applyNumberFormat="1" applyFont="1" applyFill="1" applyBorder="1" applyAlignment="1">
      <alignment horizontal="center" vertical="center"/>
    </xf>
    <xf numFmtId="0" fontId="3" fillId="12" borderId="95" xfId="2" applyNumberFormat="1" applyFont="1" applyFill="1" applyBorder="1" applyAlignment="1">
      <alignment horizontal="center" vertical="center"/>
    </xf>
    <xf numFmtId="0" fontId="3" fillId="12" borderId="145" xfId="2" applyNumberFormat="1" applyFont="1" applyFill="1" applyBorder="1" applyAlignment="1">
      <alignment horizontal="center" vertical="center"/>
    </xf>
    <xf numFmtId="0" fontId="3" fillId="12" borderId="109" xfId="2" applyNumberFormat="1" applyFont="1" applyFill="1" applyBorder="1" applyAlignment="1">
      <alignment horizontal="center" vertical="center"/>
    </xf>
    <xf numFmtId="49" fontId="3" fillId="12" borderId="128" xfId="2" applyNumberFormat="1" applyFont="1" applyFill="1" applyBorder="1" applyAlignment="1">
      <alignment horizontal="center" vertical="center" wrapText="1"/>
    </xf>
    <xf numFmtId="0" fontId="2" fillId="12" borderId="122" xfId="2" applyNumberFormat="1" applyFont="1" applyFill="1" applyBorder="1" applyAlignment="1">
      <alignment vertical="center"/>
    </xf>
    <xf numFmtId="0" fontId="2" fillId="12" borderId="120" xfId="2" applyNumberFormat="1" applyFont="1" applyFill="1" applyBorder="1" applyAlignment="1">
      <alignment vertical="center"/>
    </xf>
    <xf numFmtId="0" fontId="3" fillId="12" borderId="128" xfId="2" applyNumberFormat="1" applyFont="1" applyFill="1" applyBorder="1" applyAlignment="1">
      <alignment horizontal="center" vertical="center"/>
    </xf>
    <xf numFmtId="0" fontId="3" fillId="12" borderId="111" xfId="2" applyNumberFormat="1" applyFont="1" applyFill="1" applyBorder="1" applyAlignment="1">
      <alignment horizontal="center" vertical="center"/>
    </xf>
    <xf numFmtId="1" fontId="2" fillId="6" borderId="114" xfId="2" applyNumberFormat="1" applyFont="1" applyFill="1" applyBorder="1" applyAlignment="1">
      <alignment horizontal="center"/>
    </xf>
    <xf numFmtId="1" fontId="2" fillId="11" borderId="51" xfId="2" applyNumberFormat="1" applyFont="1" applyFill="1" applyBorder="1" applyAlignment="1">
      <alignment horizontal="center"/>
    </xf>
    <xf numFmtId="1" fontId="2" fillId="6" borderId="54" xfId="2" applyNumberFormat="1" applyFont="1" applyFill="1" applyBorder="1" applyAlignment="1">
      <alignment horizontal="center"/>
    </xf>
    <xf numFmtId="1" fontId="2" fillId="6" borderId="52" xfId="2" applyNumberFormat="1" applyFont="1" applyFill="1" applyBorder="1" applyAlignment="1">
      <alignment horizontal="center"/>
    </xf>
    <xf numFmtId="1" fontId="2" fillId="6" borderId="224" xfId="2" applyNumberFormat="1" applyFont="1" applyFill="1" applyBorder="1" applyAlignment="1">
      <alignment horizontal="center"/>
    </xf>
    <xf numFmtId="2" fontId="2" fillId="6" borderId="222" xfId="2" applyNumberFormat="1" applyFont="1" applyFill="1" applyBorder="1" applyAlignment="1">
      <alignment horizontal="center" vertical="center"/>
    </xf>
    <xf numFmtId="0" fontId="3" fillId="6" borderId="222" xfId="2" applyFont="1" applyFill="1" applyBorder="1" applyAlignment="1">
      <alignment horizontal="center"/>
    </xf>
    <xf numFmtId="0" fontId="3" fillId="6" borderId="346" xfId="2" applyFont="1" applyFill="1" applyBorder="1"/>
    <xf numFmtId="0" fontId="3" fillId="6" borderId="347" xfId="2" applyFont="1" applyFill="1" applyBorder="1"/>
    <xf numFmtId="0" fontId="3" fillId="6" borderId="115" xfId="2" applyFont="1" applyFill="1" applyBorder="1"/>
    <xf numFmtId="2" fontId="2" fillId="6" borderId="0" xfId="2" applyNumberFormat="1" applyFont="1" applyFill="1" applyBorder="1" applyAlignment="1">
      <alignment horizontal="center" vertical="center"/>
    </xf>
    <xf numFmtId="2" fontId="2" fillId="6" borderId="114" xfId="2" applyNumberFormat="1" applyFont="1" applyFill="1" applyBorder="1" applyAlignment="1">
      <alignment horizontal="center" vertical="center"/>
    </xf>
    <xf numFmtId="0" fontId="3" fillId="6" borderId="114" xfId="2" applyFont="1" applyFill="1" applyBorder="1" applyAlignment="1">
      <alignment horizontal="center"/>
    </xf>
    <xf numFmtId="0" fontId="3" fillId="6" borderId="114" xfId="2" applyFont="1" applyFill="1" applyBorder="1"/>
    <xf numFmtId="0" fontId="3" fillId="6" borderId="151" xfId="2" applyFont="1" applyFill="1" applyBorder="1"/>
    <xf numFmtId="1" fontId="2" fillId="12" borderId="66" xfId="2" applyNumberFormat="1" applyFont="1" applyFill="1" applyBorder="1" applyAlignment="1">
      <alignment horizontal="center" vertical="center"/>
    </xf>
    <xf numFmtId="0" fontId="3" fillId="12" borderId="71" xfId="2" applyFont="1" applyFill="1" applyBorder="1" applyAlignment="1">
      <alignment horizontal="center" vertical="center"/>
    </xf>
    <xf numFmtId="0" fontId="3" fillId="0" borderId="0" xfId="2" applyFont="1" applyFill="1" applyBorder="1" applyAlignment="1">
      <alignment vertical="center"/>
    </xf>
    <xf numFmtId="1" fontId="2" fillId="12" borderId="51" xfId="2" applyNumberFormat="1" applyFont="1" applyFill="1" applyBorder="1" applyAlignment="1">
      <alignment horizontal="center" vertical="center"/>
    </xf>
    <xf numFmtId="1" fontId="2" fillId="12" borderId="110" xfId="2" applyNumberFormat="1" applyFont="1" applyFill="1" applyBorder="1" applyAlignment="1">
      <alignment horizontal="center" vertical="center"/>
    </xf>
    <xf numFmtId="49" fontId="3" fillId="12" borderId="348" xfId="2" applyNumberFormat="1" applyFont="1" applyFill="1" applyBorder="1" applyAlignment="1">
      <alignment horizontal="center" vertical="center"/>
    </xf>
    <xf numFmtId="49" fontId="3" fillId="12" borderId="230" xfId="2" applyNumberFormat="1" applyFont="1" applyFill="1" applyBorder="1" applyAlignment="1">
      <alignment horizontal="center" vertical="center"/>
    </xf>
    <xf numFmtId="49" fontId="3" fillId="12" borderId="222" xfId="2" applyNumberFormat="1" applyFont="1" applyFill="1" applyBorder="1" applyAlignment="1">
      <alignment horizontal="center" vertical="center" wrapText="1"/>
    </xf>
    <xf numFmtId="49" fontId="3" fillId="12" borderId="233" xfId="2" applyNumberFormat="1" applyFont="1" applyFill="1" applyBorder="1" applyAlignment="1">
      <alignment horizontal="center" vertical="center" wrapText="1"/>
    </xf>
    <xf numFmtId="1" fontId="3" fillId="12" borderId="349" xfId="2" applyNumberFormat="1" applyFont="1" applyFill="1" applyBorder="1" applyAlignment="1">
      <alignment horizontal="center" vertical="center"/>
    </xf>
    <xf numFmtId="1" fontId="2" fillId="12" borderId="221" xfId="2" applyNumberFormat="1" applyFont="1" applyFill="1" applyBorder="1" applyAlignment="1">
      <alignment vertical="center"/>
    </xf>
    <xf numFmtId="1" fontId="2" fillId="12" borderId="233" xfId="2" applyNumberFormat="1" applyFont="1" applyFill="1" applyBorder="1" applyAlignment="1">
      <alignment vertical="center"/>
    </xf>
    <xf numFmtId="1" fontId="2" fillId="12" borderId="229" xfId="2" applyNumberFormat="1" applyFont="1" applyFill="1" applyBorder="1" applyAlignment="1">
      <alignment horizontal="center" vertical="center"/>
    </xf>
    <xf numFmtId="1" fontId="2" fillId="12" borderId="349" xfId="2" applyNumberFormat="1" applyFont="1" applyFill="1" applyBorder="1" applyAlignment="1">
      <alignment horizontal="center" vertical="center"/>
    </xf>
    <xf numFmtId="1" fontId="2" fillId="12" borderId="222" xfId="2" applyNumberFormat="1" applyFont="1" applyFill="1" applyBorder="1" applyAlignment="1">
      <alignment vertical="center"/>
    </xf>
    <xf numFmtId="1" fontId="2" fillId="12" borderId="234" xfId="2" applyNumberFormat="1" applyFont="1" applyFill="1" applyBorder="1" applyAlignment="1">
      <alignment horizontal="center" vertical="center"/>
    </xf>
    <xf numFmtId="1" fontId="3" fillId="12" borderId="224" xfId="2" applyNumberFormat="1" applyFont="1" applyFill="1" applyBorder="1" applyAlignment="1">
      <alignment horizontal="center" vertical="center"/>
    </xf>
    <xf numFmtId="0" fontId="3" fillId="12" borderId="222" xfId="2" applyFont="1" applyFill="1" applyBorder="1" applyAlignment="1">
      <alignment horizontal="center" vertical="center" wrapText="1"/>
    </xf>
    <xf numFmtId="0" fontId="3" fillId="12" borderId="222" xfId="2" applyFont="1" applyFill="1" applyBorder="1" applyAlignment="1">
      <alignment horizontal="center" vertical="center"/>
    </xf>
    <xf numFmtId="0" fontId="3" fillId="12" borderId="350" xfId="2" applyFont="1" applyFill="1" applyBorder="1" applyAlignment="1">
      <alignment horizontal="center" vertical="center"/>
    </xf>
    <xf numFmtId="0" fontId="3" fillId="12" borderId="349" xfId="2" applyNumberFormat="1" applyFont="1" applyFill="1" applyBorder="1" applyAlignment="1">
      <alignment horizontal="center" vertical="center" wrapText="1"/>
    </xf>
    <xf numFmtId="0" fontId="3" fillId="12" borderId="223" xfId="2" applyNumberFormat="1" applyFont="1" applyFill="1" applyBorder="1" applyAlignment="1">
      <alignment horizontal="center" vertical="center" wrapText="1"/>
    </xf>
    <xf numFmtId="1" fontId="2" fillId="12" borderId="9" xfId="2" applyNumberFormat="1" applyFont="1" applyFill="1" applyBorder="1" applyAlignment="1">
      <alignment horizontal="center" vertical="center"/>
    </xf>
    <xf numFmtId="1" fontId="2" fillId="12" borderId="7" xfId="2" applyNumberFormat="1" applyFont="1" applyFill="1" applyBorder="1" applyAlignment="1">
      <alignment horizontal="center" vertical="center"/>
    </xf>
    <xf numFmtId="1" fontId="2" fillId="12" borderId="155" xfId="2" applyNumberFormat="1" applyFont="1" applyFill="1" applyBorder="1" applyAlignment="1">
      <alignment horizontal="center" vertical="center"/>
    </xf>
    <xf numFmtId="1" fontId="3" fillId="12" borderId="155" xfId="2" applyNumberFormat="1" applyFont="1" applyFill="1" applyBorder="1" applyAlignment="1">
      <alignment horizontal="center" vertical="center"/>
    </xf>
    <xf numFmtId="1" fontId="3" fillId="12" borderId="352" xfId="2" applyNumberFormat="1" applyFont="1" applyFill="1" applyBorder="1" applyAlignment="1">
      <alignment horizontal="center" vertical="center"/>
    </xf>
    <xf numFmtId="49" fontId="3" fillId="12" borderId="273" xfId="2" applyNumberFormat="1" applyFont="1" applyFill="1" applyBorder="1" applyAlignment="1">
      <alignment horizontal="center" vertical="center"/>
    </xf>
    <xf numFmtId="1" fontId="2" fillId="12" borderId="354" xfId="2" applyNumberFormat="1" applyFont="1" applyFill="1" applyBorder="1" applyAlignment="1">
      <alignment horizontal="center" vertical="center"/>
    </xf>
    <xf numFmtId="1" fontId="2" fillId="12" borderId="290" xfId="2" applyNumberFormat="1" applyFont="1" applyFill="1" applyBorder="1" applyAlignment="1">
      <alignment horizontal="center" vertical="center"/>
    </xf>
    <xf numFmtId="1" fontId="2" fillId="12" borderId="355" xfId="2" applyNumberFormat="1" applyFont="1" applyFill="1" applyBorder="1" applyAlignment="1">
      <alignment horizontal="center" vertical="center"/>
    </xf>
    <xf numFmtId="1" fontId="2" fillId="12" borderId="294" xfId="2" applyNumberFormat="1" applyFont="1" applyFill="1" applyBorder="1" applyAlignment="1">
      <alignment horizontal="center" vertical="center"/>
    </xf>
    <xf numFmtId="0" fontId="3" fillId="12" borderId="355" xfId="2" applyFont="1" applyFill="1" applyBorder="1" applyAlignment="1">
      <alignment horizontal="center" vertical="center"/>
    </xf>
    <xf numFmtId="1" fontId="2" fillId="12" borderId="28" xfId="2" applyNumberFormat="1" applyFont="1" applyFill="1" applyBorder="1" applyAlignment="1">
      <alignment horizontal="center" vertical="center"/>
    </xf>
    <xf numFmtId="0" fontId="3" fillId="12" borderId="65" xfId="2" applyNumberFormat="1" applyFont="1" applyFill="1" applyBorder="1" applyAlignment="1">
      <alignment horizontal="center" vertical="center"/>
    </xf>
    <xf numFmtId="0" fontId="3" fillId="12" borderId="348" xfId="2" applyNumberFormat="1" applyFont="1" applyFill="1" applyBorder="1" applyAlignment="1">
      <alignment horizontal="center" vertical="center" wrapText="1"/>
    </xf>
    <xf numFmtId="1" fontId="2" fillId="12" borderId="258" xfId="2" applyNumberFormat="1" applyFont="1" applyFill="1" applyBorder="1" applyAlignment="1">
      <alignment horizontal="center" vertical="center"/>
    </xf>
    <xf numFmtId="1" fontId="2" fillId="12" borderId="41" xfId="2" applyNumberFormat="1" applyFont="1" applyFill="1" applyBorder="1" applyAlignment="1">
      <alignment vertical="center"/>
    </xf>
    <xf numFmtId="1" fontId="2" fillId="12" borderId="40" xfId="2" applyNumberFormat="1" applyFont="1" applyFill="1" applyBorder="1" applyAlignment="1">
      <alignment vertical="center"/>
    </xf>
    <xf numFmtId="1" fontId="2" fillId="12" borderId="42" xfId="2" applyNumberFormat="1" applyFont="1" applyFill="1" applyBorder="1" applyAlignment="1">
      <alignment vertical="center"/>
    </xf>
    <xf numFmtId="0" fontId="3" fillId="12" borderId="42" xfId="2" applyFont="1" applyFill="1" applyBorder="1" applyAlignment="1">
      <alignment horizontal="center" vertical="center" wrapText="1"/>
    </xf>
    <xf numFmtId="0" fontId="3" fillId="12" borderId="230" xfId="2" applyNumberFormat="1" applyFont="1" applyFill="1" applyBorder="1" applyAlignment="1">
      <alignment horizontal="center" vertical="center" wrapText="1"/>
    </xf>
    <xf numFmtId="49" fontId="6" fillId="11" borderId="37" xfId="2" applyNumberFormat="1" applyFont="1" applyFill="1" applyBorder="1" applyAlignment="1">
      <alignment horizontal="center" vertical="center"/>
    </xf>
    <xf numFmtId="49" fontId="3" fillId="12" borderId="103" xfId="2" applyNumberFormat="1" applyFont="1" applyFill="1" applyBorder="1" applyAlignment="1">
      <alignment horizontal="center" vertical="center"/>
    </xf>
    <xf numFmtId="1" fontId="2" fillId="12" borderId="118" xfId="2" applyNumberFormat="1" applyFont="1" applyFill="1" applyBorder="1" applyAlignment="1">
      <alignment horizontal="center" vertical="center"/>
    </xf>
    <xf numFmtId="1" fontId="2" fillId="12" borderId="104" xfId="2" applyNumberFormat="1" applyFont="1" applyFill="1" applyBorder="1" applyAlignment="1">
      <alignment vertical="center"/>
    </xf>
    <xf numFmtId="1" fontId="2" fillId="12" borderId="70" xfId="2" applyNumberFormat="1" applyFont="1" applyFill="1" applyBorder="1" applyAlignment="1">
      <alignment vertical="center"/>
    </xf>
    <xf numFmtId="1" fontId="2" fillId="12" borderId="148" xfId="2" applyNumberFormat="1" applyFont="1" applyFill="1" applyBorder="1" applyAlignment="1">
      <alignment vertical="center"/>
    </xf>
    <xf numFmtId="0" fontId="7" fillId="0" borderId="0" xfId="2" applyFont="1" applyFill="1" applyBorder="1" applyAlignment="1">
      <alignment vertical="center"/>
    </xf>
    <xf numFmtId="49" fontId="3" fillId="12" borderId="232" xfId="2" applyNumberFormat="1" applyFont="1" applyFill="1" applyBorder="1" applyAlignment="1">
      <alignment horizontal="center" vertical="center"/>
    </xf>
    <xf numFmtId="1" fontId="2" fillId="12" borderId="128" xfId="2" applyNumberFormat="1" applyFont="1" applyFill="1" applyBorder="1" applyAlignment="1">
      <alignment horizontal="center" vertical="center"/>
    </xf>
    <xf numFmtId="1" fontId="2" fillId="12" borderId="125" xfId="2" applyNumberFormat="1" applyFont="1" applyFill="1" applyBorder="1" applyAlignment="1">
      <alignment vertical="center"/>
    </xf>
    <xf numFmtId="1" fontId="2" fillId="12" borderId="126" xfId="2" applyNumberFormat="1" applyFont="1" applyFill="1" applyBorder="1" applyAlignment="1">
      <alignment vertical="center"/>
    </xf>
    <xf numFmtId="1" fontId="2" fillId="12" borderId="150" xfId="2" applyNumberFormat="1" applyFont="1" applyFill="1" applyBorder="1" applyAlignment="1">
      <alignment vertical="center"/>
    </xf>
    <xf numFmtId="49" fontId="3" fillId="12" borderId="62" xfId="2" applyNumberFormat="1" applyFont="1" applyFill="1" applyBorder="1" applyAlignment="1">
      <alignment horizontal="center" vertical="center"/>
    </xf>
    <xf numFmtId="1" fontId="2" fillId="12" borderId="109" xfId="2" applyNumberFormat="1" applyFont="1" applyFill="1" applyBorder="1" applyAlignment="1">
      <alignment horizontal="center" vertical="center"/>
    </xf>
    <xf numFmtId="1" fontId="2" fillId="12" borderId="146" xfId="2" applyNumberFormat="1" applyFont="1" applyFill="1" applyBorder="1" applyAlignment="1">
      <alignment vertical="center"/>
    </xf>
    <xf numFmtId="1" fontId="2" fillId="12" borderId="112" xfId="2" applyNumberFormat="1" applyFont="1" applyFill="1" applyBorder="1" applyAlignment="1">
      <alignment vertical="center"/>
    </xf>
    <xf numFmtId="1" fontId="2" fillId="12" borderId="147" xfId="2" applyNumberFormat="1" applyFont="1" applyFill="1" applyBorder="1" applyAlignment="1">
      <alignment vertical="center"/>
    </xf>
    <xf numFmtId="1" fontId="2" fillId="12" borderId="112" xfId="2" applyNumberFormat="1" applyFont="1" applyFill="1" applyBorder="1" applyAlignment="1">
      <alignment horizontal="center" vertical="center"/>
    </xf>
    <xf numFmtId="1" fontId="2" fillId="12" borderId="149" xfId="2" applyNumberFormat="1" applyFont="1" applyFill="1" applyBorder="1" applyAlignment="1">
      <alignment vertical="center"/>
    </xf>
    <xf numFmtId="1" fontId="2" fillId="12" borderId="114" xfId="2" applyNumberFormat="1" applyFont="1" applyFill="1" applyBorder="1" applyAlignment="1">
      <alignment vertical="center"/>
    </xf>
    <xf numFmtId="49" fontId="3" fillId="0" borderId="103" xfId="2" applyNumberFormat="1" applyFont="1" applyFill="1" applyBorder="1" applyAlignment="1">
      <alignment horizontal="center" vertical="center"/>
    </xf>
    <xf numFmtId="49" fontId="3" fillId="0" borderId="62" xfId="2" applyNumberFormat="1" applyFont="1" applyFill="1" applyBorder="1" applyAlignment="1">
      <alignment horizontal="center" vertical="center"/>
    </xf>
    <xf numFmtId="49" fontId="3" fillId="12" borderId="129" xfId="2" applyNumberFormat="1" applyFont="1" applyFill="1" applyBorder="1" applyAlignment="1">
      <alignment horizontal="center" vertical="center"/>
    </xf>
    <xf numFmtId="1" fontId="2" fillId="12" borderId="130" xfId="2" applyNumberFormat="1" applyFont="1" applyFill="1" applyBorder="1" applyAlignment="1">
      <alignment vertical="center"/>
    </xf>
    <xf numFmtId="1" fontId="2" fillId="12" borderId="1" xfId="2" applyNumberFormat="1" applyFont="1" applyFill="1" applyBorder="1" applyAlignment="1">
      <alignment vertical="center"/>
    </xf>
    <xf numFmtId="1" fontId="2" fillId="12" borderId="129" xfId="2" applyNumberFormat="1" applyFont="1" applyFill="1" applyBorder="1" applyAlignment="1">
      <alignment horizontal="center" vertical="center"/>
    </xf>
    <xf numFmtId="1" fontId="2" fillId="12" borderId="131" xfId="2" applyNumberFormat="1" applyFont="1" applyFill="1" applyBorder="1" applyAlignment="1">
      <alignment vertical="center"/>
    </xf>
    <xf numFmtId="1" fontId="2" fillId="0" borderId="130" xfId="2" applyNumberFormat="1" applyFont="1" applyFill="1" applyBorder="1" applyAlignment="1">
      <alignment vertical="center"/>
    </xf>
    <xf numFmtId="1" fontId="2" fillId="0" borderId="1" xfId="2" applyNumberFormat="1" applyFont="1" applyFill="1" applyBorder="1" applyAlignment="1">
      <alignment vertical="center"/>
    </xf>
    <xf numFmtId="1" fontId="2" fillId="0" borderId="215" xfId="2" applyNumberFormat="1" applyFont="1" applyFill="1" applyBorder="1" applyAlignment="1">
      <alignment horizontal="center" vertical="center"/>
    </xf>
    <xf numFmtId="49" fontId="6" fillId="11" borderId="38" xfId="2" applyNumberFormat="1" applyFont="1" applyFill="1" applyBorder="1" applyAlignment="1">
      <alignment horizontal="center" vertical="center"/>
    </xf>
    <xf numFmtId="1" fontId="3" fillId="12" borderId="148" xfId="2" applyNumberFormat="1" applyFont="1" applyFill="1" applyBorder="1" applyAlignment="1">
      <alignment horizontal="center" vertical="center"/>
    </xf>
    <xf numFmtId="1" fontId="3" fillId="12" borderId="231" xfId="2" applyNumberFormat="1" applyFont="1" applyFill="1" applyBorder="1" applyAlignment="1">
      <alignment horizontal="center" vertical="center"/>
    </xf>
    <xf numFmtId="1" fontId="3" fillId="12" borderId="119" xfId="2" applyNumberFormat="1" applyFont="1" applyFill="1" applyBorder="1" applyAlignment="1">
      <alignment horizontal="center" vertical="center"/>
    </xf>
    <xf numFmtId="1" fontId="3" fillId="12" borderId="150" xfId="2" applyNumberFormat="1" applyFont="1" applyFill="1" applyBorder="1" applyAlignment="1">
      <alignment horizontal="center" vertical="center"/>
    </xf>
    <xf numFmtId="1" fontId="3" fillId="12" borderId="127" xfId="2" applyNumberFormat="1" applyFont="1" applyFill="1" applyBorder="1" applyAlignment="1">
      <alignment horizontal="center" vertical="center"/>
    </xf>
    <xf numFmtId="1" fontId="3" fillId="12" borderId="123" xfId="2" applyNumberFormat="1" applyFont="1" applyFill="1" applyBorder="1" applyAlignment="1">
      <alignment horizontal="center" vertical="center"/>
    </xf>
    <xf numFmtId="1" fontId="2" fillId="12" borderId="138" xfId="2" applyNumberFormat="1" applyFont="1" applyFill="1" applyBorder="1" applyAlignment="1">
      <alignment horizontal="center" vertical="center"/>
    </xf>
    <xf numFmtId="1" fontId="2" fillId="12" borderId="96" xfId="2" applyNumberFormat="1" applyFont="1" applyFill="1" applyBorder="1" applyAlignment="1">
      <alignment vertical="center"/>
    </xf>
    <xf numFmtId="1" fontId="3" fillId="12" borderId="217" xfId="2" applyNumberFormat="1" applyFont="1" applyFill="1" applyBorder="1" applyAlignment="1">
      <alignment horizontal="center" vertical="center"/>
    </xf>
    <xf numFmtId="0" fontId="3" fillId="12" borderId="122" xfId="0" applyFont="1" applyFill="1" applyBorder="1" applyAlignment="1">
      <alignment vertical="center"/>
    </xf>
    <xf numFmtId="0" fontId="3" fillId="12" borderId="133" xfId="0" applyFont="1" applyFill="1" applyBorder="1" applyAlignment="1">
      <alignment vertical="center" wrapText="1"/>
    </xf>
    <xf numFmtId="0" fontId="3" fillId="12" borderId="74" xfId="0" applyFont="1" applyFill="1" applyBorder="1" applyAlignment="1">
      <alignment vertical="center" wrapText="1"/>
    </xf>
    <xf numFmtId="49" fontId="3" fillId="12" borderId="38" xfId="2" applyNumberFormat="1" applyFont="1" applyFill="1" applyBorder="1" applyAlignment="1">
      <alignment horizontal="center" vertical="center"/>
    </xf>
    <xf numFmtId="1" fontId="2" fillId="12" borderId="121" xfId="2" applyNumberFormat="1" applyFont="1" applyFill="1" applyBorder="1" applyAlignment="1">
      <alignment vertical="center"/>
    </xf>
    <xf numFmtId="1" fontId="2" fillId="12" borderId="0" xfId="2" applyNumberFormat="1" applyFont="1" applyFill="1" applyBorder="1" applyAlignment="1">
      <alignment vertical="center"/>
    </xf>
    <xf numFmtId="1" fontId="2" fillId="12" borderId="122" xfId="2" applyNumberFormat="1" applyFont="1" applyFill="1" applyBorder="1" applyAlignment="1">
      <alignment vertical="center"/>
    </xf>
    <xf numFmtId="0" fontId="3" fillId="12" borderId="147" xfId="0" applyFont="1" applyFill="1" applyBorder="1" applyAlignment="1">
      <alignment vertical="center"/>
    </xf>
    <xf numFmtId="0" fontId="3" fillId="12" borderId="219" xfId="0" applyFont="1" applyFill="1" applyBorder="1" applyAlignment="1">
      <alignment horizontal="center" vertical="center"/>
    </xf>
    <xf numFmtId="49" fontId="3" fillId="12" borderId="228" xfId="0" applyNumberFormat="1" applyFont="1" applyFill="1" applyBorder="1" applyAlignment="1">
      <alignment horizontal="center" vertical="center" wrapText="1"/>
    </xf>
    <xf numFmtId="49" fontId="3" fillId="12" borderId="226" xfId="2" applyNumberFormat="1" applyFont="1" applyFill="1" applyBorder="1" applyAlignment="1">
      <alignment horizontal="center" vertical="center"/>
    </xf>
    <xf numFmtId="1" fontId="2" fillId="12" borderId="227" xfId="2" applyNumberFormat="1" applyFont="1" applyFill="1" applyBorder="1" applyAlignment="1">
      <alignment vertical="center"/>
    </xf>
    <xf numFmtId="1" fontId="2" fillId="12" borderId="234" xfId="2" applyNumberFormat="1" applyFont="1" applyFill="1" applyBorder="1" applyAlignment="1">
      <alignment vertical="center"/>
    </xf>
    <xf numFmtId="1" fontId="2" fillId="12" borderId="226" xfId="2" applyNumberFormat="1" applyFont="1" applyFill="1" applyBorder="1" applyAlignment="1">
      <alignment horizontal="center" vertical="center"/>
    </xf>
    <xf numFmtId="1" fontId="2" fillId="12" borderId="228" xfId="2" applyNumberFormat="1" applyFont="1" applyFill="1" applyBorder="1" applyAlignment="1">
      <alignment vertical="center"/>
    </xf>
    <xf numFmtId="0" fontId="3" fillId="12" borderId="228" xfId="0" applyFont="1" applyFill="1" applyBorder="1" applyAlignment="1">
      <alignment vertical="center"/>
    </xf>
    <xf numFmtId="0" fontId="3" fillId="12" borderId="228" xfId="0" applyFont="1" applyFill="1" applyBorder="1" applyAlignment="1">
      <alignment horizontal="center" vertical="center"/>
    </xf>
    <xf numFmtId="0" fontId="3" fillId="12" borderId="229" xfId="0" applyFont="1" applyFill="1" applyBorder="1" applyAlignment="1">
      <alignment horizontal="center" vertical="center"/>
    </xf>
    <xf numFmtId="1" fontId="2" fillId="6" borderId="109" xfId="2" applyNumberFormat="1" applyFont="1" applyFill="1" applyBorder="1" applyAlignment="1">
      <alignment horizontal="center" vertical="center"/>
    </xf>
    <xf numFmtId="1" fontId="2" fillId="11" borderId="62" xfId="2" applyNumberFormat="1" applyFont="1" applyFill="1" applyBorder="1" applyAlignment="1">
      <alignment horizontal="center" vertical="center"/>
    </xf>
    <xf numFmtId="1" fontId="2" fillId="11" borderId="147" xfId="2" applyNumberFormat="1" applyFont="1" applyFill="1" applyBorder="1" applyAlignment="1">
      <alignment horizontal="center" vertical="center"/>
    </xf>
    <xf numFmtId="1" fontId="2" fillId="11" borderId="53" xfId="2" applyNumberFormat="1" applyFont="1" applyFill="1" applyBorder="1" applyAlignment="1">
      <alignment horizontal="center" vertical="center"/>
    </xf>
    <xf numFmtId="1" fontId="2" fillId="6" borderId="53" xfId="2" applyNumberFormat="1" applyFont="1" applyFill="1" applyBorder="1" applyAlignment="1">
      <alignment horizontal="center" vertical="center"/>
    </xf>
    <xf numFmtId="1" fontId="2" fillId="6" borderId="54" xfId="2" applyNumberFormat="1" applyFont="1" applyFill="1" applyBorder="1" applyAlignment="1">
      <alignment horizontal="center" vertical="center"/>
    </xf>
    <xf numFmtId="1" fontId="2" fillId="6" borderId="64" xfId="2" applyNumberFormat="1" applyFont="1" applyFill="1" applyBorder="1" applyAlignment="1">
      <alignment horizontal="center" vertical="center"/>
    </xf>
    <xf numFmtId="0" fontId="3" fillId="6" borderId="318" xfId="2" applyFont="1" applyFill="1" applyBorder="1"/>
    <xf numFmtId="49" fontId="2" fillId="5" borderId="7" xfId="2" applyNumberFormat="1" applyFont="1" applyFill="1" applyBorder="1" applyAlignment="1">
      <alignment vertical="center"/>
    </xf>
    <xf numFmtId="1" fontId="2" fillId="5" borderId="155" xfId="2" applyNumberFormat="1" applyFont="1" applyFill="1" applyBorder="1" applyAlignment="1">
      <alignment horizontal="center" vertical="center" wrapText="1"/>
    </xf>
    <xf numFmtId="1" fontId="2" fillId="9" borderId="48" xfId="2" applyNumberFormat="1" applyFont="1" applyFill="1" applyBorder="1" applyAlignment="1">
      <alignment horizontal="center" vertical="center" wrapText="1"/>
    </xf>
    <xf numFmtId="1" fontId="2" fillId="9" borderId="34" xfId="2" applyNumberFormat="1" applyFont="1" applyFill="1" applyBorder="1" applyAlignment="1">
      <alignment horizontal="center" vertical="center" wrapText="1"/>
    </xf>
    <xf numFmtId="0" fontId="3" fillId="5" borderId="6" xfId="2" applyFont="1" applyFill="1" applyBorder="1"/>
    <xf numFmtId="0" fontId="3" fillId="5" borderId="6" xfId="2" applyFont="1" applyFill="1" applyBorder="1" applyAlignment="1">
      <alignment horizontal="center"/>
    </xf>
    <xf numFmtId="0" fontId="3" fillId="5" borderId="357" xfId="2" applyFont="1" applyFill="1" applyBorder="1"/>
    <xf numFmtId="0" fontId="3" fillId="5" borderId="358" xfId="2" applyFont="1" applyFill="1" applyBorder="1"/>
    <xf numFmtId="0" fontId="3" fillId="5" borderId="359" xfId="2" applyFont="1" applyFill="1" applyBorder="1"/>
    <xf numFmtId="0" fontId="3" fillId="5" borderId="159" xfId="2" applyFont="1" applyFill="1" applyBorder="1"/>
    <xf numFmtId="1" fontId="2" fillId="4" borderId="55" xfId="2" applyNumberFormat="1" applyFont="1" applyFill="1" applyBorder="1" applyAlignment="1">
      <alignment horizontal="center" vertical="center" wrapText="1"/>
    </xf>
    <xf numFmtId="1" fontId="2" fillId="8" borderId="174" xfId="2" applyNumberFormat="1" applyFont="1" applyFill="1" applyBorder="1" applyAlignment="1">
      <alignment horizontal="center" vertical="center" wrapText="1"/>
    </xf>
    <xf numFmtId="1" fontId="2" fillId="8" borderId="141" xfId="2" applyNumberFormat="1" applyFont="1" applyFill="1" applyBorder="1" applyAlignment="1">
      <alignment horizontal="center" vertical="center" wrapText="1"/>
    </xf>
    <xf numFmtId="1" fontId="2" fillId="8" borderId="139" xfId="2" applyNumberFormat="1" applyFont="1" applyFill="1" applyBorder="1" applyAlignment="1">
      <alignment horizontal="center" vertical="center" wrapText="1"/>
    </xf>
    <xf numFmtId="1" fontId="2" fillId="8" borderId="360" xfId="2" applyNumberFormat="1" applyFont="1" applyFill="1" applyBorder="1" applyAlignment="1">
      <alignment horizontal="center" vertical="center" wrapText="1"/>
    </xf>
    <xf numFmtId="0" fontId="3" fillId="4" borderId="20" xfId="2" applyFont="1" applyFill="1" applyBorder="1"/>
    <xf numFmtId="0" fontId="3" fillId="4" borderId="20" xfId="2" applyFont="1" applyFill="1" applyBorder="1" applyAlignment="1">
      <alignment horizontal="center"/>
    </xf>
    <xf numFmtId="0" fontId="3" fillId="4" borderId="361" xfId="2" applyFont="1" applyFill="1" applyBorder="1"/>
    <xf numFmtId="0" fontId="3" fillId="4" borderId="362" xfId="2" applyFont="1" applyFill="1" applyBorder="1"/>
    <xf numFmtId="0" fontId="3" fillId="4" borderId="363" xfId="2" applyFont="1" applyFill="1" applyBorder="1"/>
    <xf numFmtId="0" fontId="3" fillId="4" borderId="32" xfId="2" applyFont="1" applyFill="1" applyBorder="1"/>
    <xf numFmtId="1" fontId="2" fillId="3" borderId="93" xfId="2" applyNumberFormat="1" applyFont="1" applyFill="1" applyBorder="1" applyAlignment="1">
      <alignment horizontal="center" vertical="center" wrapText="1"/>
    </xf>
    <xf numFmtId="1" fontId="2" fillId="18" borderId="242" xfId="2" applyNumberFormat="1" applyFont="1" applyFill="1" applyBorder="1" applyAlignment="1">
      <alignment horizontal="center" vertical="center" wrapText="1"/>
    </xf>
    <xf numFmtId="1" fontId="2" fillId="18" borderId="224" xfId="2" applyNumberFormat="1" applyFont="1" applyFill="1" applyBorder="1" applyAlignment="1">
      <alignment horizontal="center" vertical="center" wrapText="1"/>
    </xf>
    <xf numFmtId="1" fontId="2" fillId="18" borderId="364" xfId="2" applyNumberFormat="1" applyFont="1" applyFill="1" applyBorder="1" applyAlignment="1">
      <alignment horizontal="center" vertical="center" wrapText="1"/>
    </xf>
    <xf numFmtId="0" fontId="3" fillId="3" borderId="366" xfId="2" applyFont="1" applyFill="1" applyBorder="1"/>
    <xf numFmtId="0" fontId="3" fillId="3" borderId="366" xfId="2" applyFont="1" applyFill="1" applyBorder="1" applyAlignment="1">
      <alignment horizontal="center"/>
    </xf>
    <xf numFmtId="0" fontId="3" fillId="3" borderId="367" xfId="2" applyFont="1" applyFill="1" applyBorder="1"/>
    <xf numFmtId="0" fontId="3" fillId="3" borderId="364" xfId="2" applyFont="1" applyFill="1" applyBorder="1"/>
    <xf numFmtId="0" fontId="3" fillId="3" borderId="368" xfId="2" applyFont="1" applyFill="1" applyBorder="1"/>
    <xf numFmtId="0" fontId="3" fillId="3" borderId="369" xfId="2" applyFont="1" applyFill="1" applyBorder="1"/>
    <xf numFmtId="0" fontId="3" fillId="0" borderId="0" xfId="2" applyFont="1" applyBorder="1" applyAlignment="1">
      <alignment horizontal="center"/>
    </xf>
    <xf numFmtId="0" fontId="3" fillId="0" borderId="0" xfId="2" applyFont="1" applyFill="1" applyBorder="1" applyAlignment="1">
      <alignment horizontal="center"/>
    </xf>
    <xf numFmtId="1" fontId="3" fillId="0" borderId="118" xfId="2" applyNumberFormat="1" applyFont="1" applyFill="1" applyBorder="1" applyAlignment="1" applyProtection="1">
      <alignment horizontal="center" vertical="center" wrapText="1"/>
    </xf>
    <xf numFmtId="1" fontId="3" fillId="12" borderId="118" xfId="2" applyNumberFormat="1" applyFont="1" applyFill="1" applyBorder="1" applyAlignment="1" applyProtection="1">
      <alignment horizontal="center" vertical="center" wrapText="1"/>
    </xf>
    <xf numFmtId="1" fontId="3" fillId="12" borderId="104" xfId="2" applyNumberFormat="1" applyFont="1" applyFill="1" applyBorder="1" applyAlignment="1" applyProtection="1">
      <alignment horizontal="center" vertical="center" wrapText="1"/>
    </xf>
    <xf numFmtId="1" fontId="3" fillId="0" borderId="231" xfId="2" applyNumberFormat="1" applyFont="1" applyFill="1" applyBorder="1" applyAlignment="1" applyProtection="1">
      <alignment horizontal="center" vertical="center" wrapText="1"/>
    </xf>
    <xf numFmtId="1" fontId="2" fillId="12" borderId="67" xfId="2" applyNumberFormat="1" applyFont="1" applyFill="1" applyBorder="1" applyAlignment="1" applyProtection="1">
      <alignment horizontal="center" vertical="center" wrapText="1"/>
    </xf>
    <xf numFmtId="1" fontId="3" fillId="12" borderId="66" xfId="2" applyNumberFormat="1" applyFont="1" applyFill="1" applyBorder="1" applyAlignment="1" applyProtection="1">
      <alignment horizontal="center" vertical="center" wrapText="1"/>
    </xf>
    <xf numFmtId="1" fontId="3" fillId="0" borderId="128" xfId="2" applyNumberFormat="1" applyFont="1" applyFill="1" applyBorder="1" applyAlignment="1" applyProtection="1">
      <alignment horizontal="center" vertical="center" wrapText="1"/>
    </xf>
    <xf numFmtId="1" fontId="3" fillId="12" borderId="232" xfId="2" applyNumberFormat="1" applyFont="1" applyFill="1" applyBorder="1" applyAlignment="1" applyProtection="1">
      <alignment horizontal="center" vertical="center" wrapText="1"/>
    </xf>
    <xf numFmtId="1" fontId="3" fillId="12" borderId="128" xfId="2" applyNumberFormat="1" applyFont="1" applyFill="1" applyBorder="1" applyAlignment="1" applyProtection="1">
      <alignment horizontal="center" vertical="center" wrapText="1"/>
    </xf>
    <xf numFmtId="1" fontId="3" fillId="12" borderId="125" xfId="2" applyNumberFormat="1" applyFont="1" applyFill="1" applyBorder="1" applyAlignment="1" applyProtection="1">
      <alignment horizontal="center" vertical="center" wrapText="1"/>
    </xf>
    <xf numFmtId="1" fontId="3" fillId="0" borderId="127" xfId="2" applyNumberFormat="1" applyFont="1" applyFill="1" applyBorder="1" applyAlignment="1" applyProtection="1">
      <alignment horizontal="center" vertical="center" wrapText="1"/>
    </xf>
    <xf numFmtId="1" fontId="2" fillId="12" borderId="119" xfId="2" applyNumberFormat="1" applyFont="1" applyFill="1" applyBorder="1" applyAlignment="1" applyProtection="1">
      <alignment horizontal="center" vertical="center" wrapText="1"/>
    </xf>
    <xf numFmtId="1" fontId="2" fillId="12" borderId="150" xfId="2" applyNumberFormat="1" applyFont="1" applyFill="1" applyBorder="1" applyAlignment="1" applyProtection="1">
      <alignment horizontal="center" vertical="center" wrapText="1"/>
    </xf>
    <xf numFmtId="1" fontId="2" fillId="12" borderId="127" xfId="2" applyNumberFormat="1" applyFont="1" applyFill="1" applyBorder="1" applyAlignment="1" applyProtection="1">
      <alignment horizontal="center" vertical="center" wrapText="1"/>
    </xf>
    <xf numFmtId="1" fontId="3" fillId="12" borderId="124" xfId="2" applyNumberFormat="1" applyFont="1" applyFill="1" applyBorder="1" applyAlignment="1" applyProtection="1">
      <alignment horizontal="center" vertical="center" wrapText="1"/>
    </xf>
    <xf numFmtId="1" fontId="3" fillId="12" borderId="127" xfId="2" applyNumberFormat="1" applyFont="1" applyFill="1" applyBorder="1" applyAlignment="1" applyProtection="1">
      <alignment horizontal="center" vertical="center" wrapText="1"/>
    </xf>
    <xf numFmtId="1" fontId="3" fillId="0" borderId="232" xfId="2" applyNumberFormat="1" applyFont="1" applyFill="1" applyBorder="1" applyAlignment="1" applyProtection="1">
      <alignment horizontal="center" vertical="center" wrapText="1"/>
    </xf>
    <xf numFmtId="1" fontId="3" fillId="0" borderId="125" xfId="2" applyNumberFormat="1" applyFont="1" applyFill="1" applyBorder="1" applyAlignment="1" applyProtection="1">
      <alignment horizontal="center" vertical="center" wrapText="1"/>
    </xf>
    <xf numFmtId="1" fontId="2" fillId="0" borderId="119" xfId="2" applyNumberFormat="1" applyFont="1" applyFill="1" applyBorder="1" applyAlignment="1" applyProtection="1">
      <alignment horizontal="center" vertical="center" wrapText="1"/>
    </xf>
    <xf numFmtId="1" fontId="3" fillId="0" borderId="124" xfId="2" applyNumberFormat="1" applyFont="1" applyFill="1" applyBorder="1" applyAlignment="1" applyProtection="1">
      <alignment horizontal="center" vertical="center" wrapText="1"/>
    </xf>
    <xf numFmtId="0" fontId="3" fillId="0" borderId="0" xfId="2" applyFont="1" applyFill="1" applyBorder="1" applyAlignment="1"/>
    <xf numFmtId="1" fontId="3" fillId="0" borderId="119" xfId="2" applyNumberFormat="1" applyFont="1" applyFill="1" applyBorder="1" applyAlignment="1" applyProtection="1">
      <alignment horizontal="center" vertical="center" wrapText="1"/>
    </xf>
    <xf numFmtId="1" fontId="3" fillId="0" borderId="150" xfId="2" applyNumberFormat="1" applyFont="1" applyFill="1" applyBorder="1" applyAlignment="1" applyProtection="1">
      <alignment horizontal="center" vertical="center" wrapText="1"/>
    </xf>
    <xf numFmtId="1" fontId="3" fillId="0" borderId="123" xfId="2" applyNumberFormat="1" applyFont="1" applyFill="1" applyBorder="1" applyAlignment="1" applyProtection="1">
      <alignment horizontal="center" vertical="center" wrapText="1"/>
    </xf>
    <xf numFmtId="1" fontId="3" fillId="0" borderId="139" xfId="2" applyNumberFormat="1" applyFont="1" applyFill="1" applyBorder="1" applyAlignment="1" applyProtection="1">
      <alignment horizontal="center" vertical="center" wrapText="1"/>
    </xf>
    <xf numFmtId="1" fontId="3" fillId="0" borderId="141" xfId="2" applyNumberFormat="1" applyFont="1" applyFill="1" applyBorder="1" applyAlignment="1" applyProtection="1">
      <alignment horizontal="center" vertical="center" wrapText="1"/>
    </xf>
    <xf numFmtId="1" fontId="3" fillId="0" borderId="136" xfId="2" applyNumberFormat="1" applyFont="1" applyFill="1" applyBorder="1" applyAlignment="1" applyProtection="1">
      <alignment horizontal="center" vertical="center" wrapText="1"/>
    </xf>
    <xf numFmtId="1" fontId="3" fillId="0" borderId="138" xfId="2" applyNumberFormat="1" applyFont="1" applyFill="1" applyBorder="1" applyAlignment="1" applyProtection="1">
      <alignment horizontal="center" vertical="center" wrapText="1"/>
    </xf>
    <xf numFmtId="1" fontId="2" fillId="0" borderId="134" xfId="2" applyNumberFormat="1" applyFont="1" applyFill="1" applyBorder="1" applyAlignment="1" applyProtection="1">
      <alignment horizontal="center" vertical="center" wrapText="1"/>
    </xf>
    <xf numFmtId="1" fontId="3" fillId="0" borderId="135" xfId="2" applyNumberFormat="1" applyFont="1" applyFill="1" applyBorder="1" applyAlignment="1" applyProtection="1">
      <alignment horizontal="center" vertical="center" wrapText="1"/>
    </xf>
    <xf numFmtId="0" fontId="2" fillId="0" borderId="35" xfId="2" applyFont="1" applyBorder="1" applyAlignment="1"/>
    <xf numFmtId="0" fontId="2" fillId="0" borderId="0" xfId="2" applyFont="1" applyFill="1" applyBorder="1" applyAlignment="1"/>
    <xf numFmtId="0" fontId="2" fillId="0" borderId="0" xfId="2" applyFont="1" applyBorder="1" applyAlignment="1"/>
    <xf numFmtId="0" fontId="2" fillId="0" borderId="0" xfId="2" applyFont="1" applyBorder="1" applyAlignment="1">
      <alignment horizontal="right"/>
    </xf>
    <xf numFmtId="1" fontId="2" fillId="0" borderId="224" xfId="2" applyNumberFormat="1" applyFont="1" applyFill="1" applyBorder="1" applyAlignment="1">
      <alignment horizontal="center" vertical="center"/>
    </xf>
    <xf numFmtId="1" fontId="2" fillId="0" borderId="229" xfId="2" applyNumberFormat="1" applyFont="1" applyBorder="1" applyAlignment="1">
      <alignment horizontal="center" vertical="center"/>
    </xf>
    <xf numFmtId="1" fontId="2" fillId="0" borderId="228" xfId="2" applyNumberFormat="1" applyFont="1" applyBorder="1" applyAlignment="1">
      <alignment horizontal="center" vertical="center"/>
    </xf>
    <xf numFmtId="1" fontId="2" fillId="0" borderId="224" xfId="2" applyNumberFormat="1" applyFont="1" applyBorder="1" applyAlignment="1">
      <alignment horizontal="center" vertical="center"/>
    </xf>
    <xf numFmtId="1" fontId="2" fillId="0" borderId="225" xfId="2" applyNumberFormat="1" applyFont="1" applyBorder="1" applyAlignment="1">
      <alignment horizontal="center" vertical="center"/>
    </xf>
    <xf numFmtId="1" fontId="3" fillId="0" borderId="0" xfId="2" applyNumberFormat="1" applyFont="1" applyFill="1" applyBorder="1"/>
    <xf numFmtId="1" fontId="2" fillId="0" borderId="0" xfId="2" applyNumberFormat="1" applyFont="1" applyFill="1" applyBorder="1"/>
    <xf numFmtId="1" fontId="3" fillId="0" borderId="0" xfId="2" applyNumberFormat="1" applyFont="1" applyFill="1" applyBorder="1" applyAlignment="1">
      <alignment horizontal="center"/>
    </xf>
    <xf numFmtId="0" fontId="3" fillId="0" borderId="0" xfId="2" applyFont="1" applyFill="1"/>
    <xf numFmtId="2" fontId="3" fillId="0" borderId="0" xfId="2" applyNumberFormat="1" applyFont="1" applyFill="1"/>
    <xf numFmtId="2" fontId="3" fillId="0" borderId="0" xfId="2" applyNumberFormat="1" applyFont="1" applyFill="1" applyAlignment="1">
      <alignment horizontal="left"/>
    </xf>
    <xf numFmtId="2" fontId="3" fillId="0" borderId="0" xfId="2" applyNumberFormat="1" applyFont="1" applyFill="1" applyBorder="1" applyAlignment="1">
      <alignment horizontal="left"/>
    </xf>
    <xf numFmtId="2" fontId="3" fillId="0" borderId="0" xfId="2" applyNumberFormat="1" applyFont="1" applyFill="1" applyAlignment="1">
      <alignment horizontal="center"/>
    </xf>
    <xf numFmtId="2" fontId="3" fillId="0" borderId="0" xfId="2" applyNumberFormat="1" applyFont="1" applyFill="1" applyBorder="1" applyAlignment="1">
      <alignment horizontal="center"/>
    </xf>
    <xf numFmtId="0" fontId="3" fillId="0" borderId="0" xfId="2" applyFont="1" applyFill="1" applyAlignment="1">
      <alignment horizontal="left"/>
    </xf>
    <xf numFmtId="2" fontId="3" fillId="0" borderId="0" xfId="2" applyNumberFormat="1" applyFont="1" applyFill="1" applyBorder="1" applyAlignment="1"/>
    <xf numFmtId="2" fontId="10" fillId="0" borderId="0" xfId="2" applyNumberFormat="1" applyFont="1" applyFill="1"/>
    <xf numFmtId="2" fontId="2" fillId="0" borderId="0" xfId="2" applyNumberFormat="1" applyFont="1" applyFill="1"/>
    <xf numFmtId="2" fontId="3" fillId="0" borderId="0" xfId="2" applyNumberFormat="1" applyFont="1" applyFill="1" applyBorder="1"/>
    <xf numFmtId="0" fontId="3" fillId="0" borderId="0" xfId="2" applyFont="1" applyFill="1" applyAlignment="1">
      <alignment vertical="center"/>
    </xf>
    <xf numFmtId="2" fontId="2" fillId="0" borderId="0" xfId="2" applyNumberFormat="1" applyFont="1" applyFill="1" applyBorder="1"/>
    <xf numFmtId="2" fontId="3" fillId="2" borderId="0" xfId="2" applyNumberFormat="1" applyFont="1" applyFill="1" applyBorder="1"/>
    <xf numFmtId="1" fontId="3" fillId="12" borderId="103" xfId="2" applyNumberFormat="1" applyFont="1" applyFill="1" applyBorder="1" applyAlignment="1" applyProtection="1">
      <alignment horizontal="center" vertical="center" wrapText="1"/>
    </xf>
    <xf numFmtId="0" fontId="8" fillId="0" borderId="67" xfId="2" applyNumberFormat="1" applyFont="1" applyFill="1" applyBorder="1" applyAlignment="1">
      <alignment horizontal="center" vertical="center"/>
    </xf>
    <xf numFmtId="49" fontId="3" fillId="16" borderId="208" xfId="0" applyNumberFormat="1" applyFont="1" applyFill="1" applyBorder="1" applyAlignment="1">
      <alignment horizontal="center" vertical="center"/>
    </xf>
    <xf numFmtId="1" fontId="3" fillId="16" borderId="238" xfId="0" applyNumberFormat="1" applyFont="1" applyFill="1" applyBorder="1" applyAlignment="1">
      <alignment horizontal="center" vertical="center"/>
    </xf>
    <xf numFmtId="1" fontId="2" fillId="16" borderId="237" xfId="0" applyNumberFormat="1" applyFont="1" applyFill="1" applyBorder="1" applyAlignment="1">
      <alignment horizontal="center" vertical="center"/>
    </xf>
    <xf numFmtId="1" fontId="6" fillId="16" borderId="206" xfId="0" applyNumberFormat="1" applyFont="1" applyFill="1" applyBorder="1" applyAlignment="1">
      <alignment horizontal="center" vertical="center"/>
    </xf>
    <xf numFmtId="1" fontId="2" fillId="16" borderId="235" xfId="0" applyNumberFormat="1" applyFont="1" applyFill="1" applyBorder="1" applyAlignment="1">
      <alignment horizontal="center" vertical="center"/>
    </xf>
    <xf numFmtId="1" fontId="8" fillId="0" borderId="110" xfId="2" applyNumberFormat="1" applyFont="1" applyFill="1" applyBorder="1" applyAlignment="1">
      <alignment horizontal="center" vertical="center"/>
    </xf>
    <xf numFmtId="1" fontId="8" fillId="12" borderId="67" xfId="2" applyNumberFormat="1" applyFont="1" applyFill="1" applyBorder="1" applyAlignment="1">
      <alignment horizontal="center" vertical="center"/>
    </xf>
    <xf numFmtId="1" fontId="11" fillId="12" borderId="72" xfId="2" applyNumberFormat="1" applyFont="1" applyFill="1" applyBorder="1" applyAlignment="1">
      <alignment horizontal="center" vertical="center"/>
    </xf>
    <xf numFmtId="1" fontId="8" fillId="12" borderId="69" xfId="2" applyNumberFormat="1" applyFont="1" applyFill="1" applyBorder="1" applyAlignment="1">
      <alignment horizontal="center" vertical="center"/>
    </xf>
    <xf numFmtId="1" fontId="11" fillId="12" borderId="161" xfId="2" applyNumberFormat="1" applyFont="1" applyFill="1" applyBorder="1" applyAlignment="1">
      <alignment horizontal="center" vertical="center"/>
    </xf>
    <xf numFmtId="1" fontId="8" fillId="12" borderId="162" xfId="2" applyNumberFormat="1" applyFont="1" applyFill="1" applyBorder="1" applyAlignment="1">
      <alignment horizontal="center" vertical="center"/>
    </xf>
    <xf numFmtId="1" fontId="8" fillId="12" borderId="114" xfId="2" applyNumberFormat="1" applyFont="1" applyFill="1" applyBorder="1" applyAlignment="1">
      <alignment horizontal="center" vertical="center"/>
    </xf>
    <xf numFmtId="1" fontId="11" fillId="12" borderId="54" xfId="2" applyNumberFormat="1" applyFont="1" applyFill="1" applyBorder="1" applyAlignment="1">
      <alignment horizontal="center" vertical="center"/>
    </xf>
    <xf numFmtId="1" fontId="8" fillId="12" borderId="52" xfId="2" applyNumberFormat="1" applyFont="1" applyFill="1" applyBorder="1" applyAlignment="1">
      <alignment horizontal="center" vertical="center"/>
    </xf>
    <xf numFmtId="1" fontId="8" fillId="12" borderId="225" xfId="2" applyNumberFormat="1" applyFont="1" applyFill="1" applyBorder="1" applyAlignment="1">
      <alignment horizontal="center" vertical="center"/>
    </xf>
    <xf numFmtId="1" fontId="11" fillId="12" borderId="41" xfId="2" applyNumberFormat="1" applyFont="1" applyFill="1" applyBorder="1" applyAlignment="1">
      <alignment horizontal="center" vertical="center"/>
    </xf>
    <xf numFmtId="1" fontId="11" fillId="12" borderId="42" xfId="2" applyNumberFormat="1" applyFont="1" applyFill="1" applyBorder="1" applyAlignment="1">
      <alignment horizontal="center" vertical="center"/>
    </xf>
    <xf numFmtId="1" fontId="8" fillId="12" borderId="35" xfId="2" applyNumberFormat="1" applyFont="1" applyFill="1" applyBorder="1" applyAlignment="1">
      <alignment horizontal="center" vertical="center"/>
    </xf>
    <xf numFmtId="1" fontId="8" fillId="12" borderId="149" xfId="2" applyNumberFormat="1" applyFont="1" applyFill="1" applyBorder="1" applyAlignment="1">
      <alignment horizontal="center" vertical="center"/>
    </xf>
    <xf numFmtId="1" fontId="10" fillId="12" borderId="124" xfId="2" applyNumberFormat="1" applyFont="1" applyFill="1" applyBorder="1" applyAlignment="1">
      <alignment horizontal="center" vertical="center"/>
    </xf>
    <xf numFmtId="1" fontId="10" fillId="12" borderId="110" xfId="2" applyNumberFormat="1" applyFont="1" applyFill="1" applyBorder="1" applyAlignment="1">
      <alignment horizontal="center" vertical="center"/>
    </xf>
    <xf numFmtId="1" fontId="10" fillId="12" borderId="225" xfId="2" applyNumberFormat="1" applyFont="1" applyFill="1" applyBorder="1" applyAlignment="1">
      <alignment horizontal="center" vertical="center"/>
    </xf>
    <xf numFmtId="1" fontId="8" fillId="12" borderId="175" xfId="2" applyNumberFormat="1" applyFont="1" applyFill="1" applyBorder="1" applyAlignment="1">
      <alignment horizontal="center" vertical="center"/>
    </xf>
    <xf numFmtId="1" fontId="10" fillId="0" borderId="119" xfId="2" applyNumberFormat="1" applyFont="1" applyFill="1" applyBorder="1" applyAlignment="1">
      <alignment horizontal="center" vertical="center"/>
    </xf>
    <xf numFmtId="1" fontId="10" fillId="0" borderId="133" xfId="2" applyNumberFormat="1" applyFont="1" applyFill="1" applyBorder="1" applyAlignment="1">
      <alignment horizontal="center" vertical="center"/>
    </xf>
    <xf numFmtId="1" fontId="10" fillId="0" borderId="152" xfId="2" applyNumberFormat="1" applyFont="1" applyFill="1" applyBorder="1" applyAlignment="1">
      <alignment horizontal="center" vertical="center"/>
    </xf>
    <xf numFmtId="1" fontId="10" fillId="12" borderId="1" xfId="2" applyNumberFormat="1" applyFont="1" applyFill="1" applyBorder="1" applyAlignment="1">
      <alignment horizontal="center" vertical="center"/>
    </xf>
    <xf numFmtId="1" fontId="10" fillId="12" borderId="119" xfId="2" applyNumberFormat="1" applyFont="1" applyFill="1" applyBorder="1" applyAlignment="1">
      <alignment horizontal="center" vertical="center" wrapText="1"/>
    </xf>
    <xf numFmtId="1" fontId="10" fillId="12" borderId="111" xfId="2" applyNumberFormat="1" applyFont="1" applyFill="1" applyBorder="1" applyAlignment="1">
      <alignment horizontal="center" vertical="center" wrapText="1"/>
    </xf>
    <xf numFmtId="1" fontId="10" fillId="12" borderId="1" xfId="0" applyNumberFormat="1" applyFont="1" applyFill="1" applyBorder="1" applyAlignment="1">
      <alignment horizontal="center" vertical="center" wrapText="1"/>
    </xf>
    <xf numFmtId="49" fontId="10" fillId="12" borderId="141" xfId="2" applyNumberFormat="1" applyFont="1" applyFill="1" applyBorder="1" applyAlignment="1">
      <alignment vertical="center"/>
    </xf>
    <xf numFmtId="1" fontId="10" fillId="0" borderId="232" xfId="2" applyNumberFormat="1" applyFont="1" applyFill="1" applyBorder="1" applyAlignment="1">
      <alignment horizontal="center" vertical="center"/>
    </xf>
    <xf numFmtId="1" fontId="10" fillId="0" borderId="62" xfId="2" applyNumberFormat="1" applyFont="1" applyFill="1" applyBorder="1" applyAlignment="1">
      <alignment horizontal="center" vertical="center"/>
    </xf>
    <xf numFmtId="1" fontId="10" fillId="12" borderId="353" xfId="2" applyNumberFormat="1" applyFont="1" applyFill="1" applyBorder="1" applyAlignment="1">
      <alignment horizontal="center" vertical="center"/>
    </xf>
    <xf numFmtId="1" fontId="2" fillId="12" borderId="157" xfId="2" applyNumberFormat="1" applyFont="1" applyFill="1" applyBorder="1" applyAlignment="1">
      <alignment horizontal="center" vertical="center"/>
    </xf>
    <xf numFmtId="1" fontId="2" fillId="12" borderId="167" xfId="2" applyNumberFormat="1" applyFont="1" applyFill="1" applyBorder="1" applyAlignment="1">
      <alignment horizontal="center" vertical="center"/>
    </xf>
    <xf numFmtId="49" fontId="8" fillId="14" borderId="0" xfId="0" applyNumberFormat="1" applyFont="1" applyFill="1" applyBorder="1" applyAlignment="1">
      <alignment horizontal="center" vertical="center"/>
    </xf>
    <xf numFmtId="49" fontId="10" fillId="12" borderId="186" xfId="0" applyNumberFormat="1" applyFont="1" applyFill="1" applyBorder="1" applyAlignment="1">
      <alignment horizontal="center" vertical="center"/>
    </xf>
    <xf numFmtId="1" fontId="10" fillId="12" borderId="187" xfId="0" applyNumberFormat="1" applyFont="1" applyFill="1" applyBorder="1" applyAlignment="1">
      <alignment horizontal="center" vertical="center"/>
    </xf>
    <xf numFmtId="1" fontId="8" fillId="12" borderId="188" xfId="0" applyNumberFormat="1" applyFont="1" applyFill="1" applyBorder="1" applyAlignment="1">
      <alignment horizontal="center" vertical="center"/>
    </xf>
    <xf numFmtId="1" fontId="8" fillId="12" borderId="189" xfId="0" applyNumberFormat="1" applyFont="1" applyFill="1" applyBorder="1" applyAlignment="1">
      <alignment horizontal="center" vertical="center"/>
    </xf>
    <xf numFmtId="1" fontId="8" fillId="12" borderId="190" xfId="0" applyNumberFormat="1" applyFont="1" applyFill="1" applyBorder="1" applyAlignment="1">
      <alignment horizontal="center" vertical="center"/>
    </xf>
    <xf numFmtId="1" fontId="10" fillId="0" borderId="192"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xf numFmtId="0" fontId="14" fillId="0" borderId="0" xfId="0" applyFont="1" applyAlignment="1"/>
    <xf numFmtId="49" fontId="10" fillId="12" borderId="198" xfId="0" applyNumberFormat="1" applyFont="1" applyFill="1" applyBorder="1" applyAlignment="1">
      <alignment horizontal="center" vertical="center"/>
    </xf>
    <xf numFmtId="1" fontId="10" fillId="12" borderId="199" xfId="0" applyNumberFormat="1" applyFont="1" applyFill="1" applyBorder="1" applyAlignment="1">
      <alignment horizontal="center" vertical="center"/>
    </xf>
    <xf numFmtId="1" fontId="8" fillId="12" borderId="200" xfId="0" applyNumberFormat="1" applyFont="1" applyFill="1" applyBorder="1" applyAlignment="1">
      <alignment horizontal="center" vertical="center"/>
    </xf>
    <xf numFmtId="1" fontId="8" fillId="12" borderId="201" xfId="0" applyNumberFormat="1" applyFont="1" applyFill="1" applyBorder="1" applyAlignment="1">
      <alignment horizontal="center" vertical="center"/>
    </xf>
    <xf numFmtId="1" fontId="8" fillId="12" borderId="199" xfId="0" applyNumberFormat="1" applyFont="1" applyFill="1" applyBorder="1" applyAlignment="1">
      <alignment horizontal="center" vertical="center"/>
    </xf>
    <xf numFmtId="1" fontId="10" fillId="0" borderId="202" xfId="0" applyNumberFormat="1" applyFont="1" applyBorder="1" applyAlignment="1">
      <alignment horizontal="center" vertical="center"/>
    </xf>
    <xf numFmtId="0" fontId="10" fillId="12" borderId="207" xfId="0" applyFont="1" applyFill="1" applyBorder="1" applyAlignment="1">
      <alignment horizontal="center" vertical="center" wrapText="1"/>
    </xf>
    <xf numFmtId="1" fontId="10" fillId="12" borderId="208" xfId="0" applyNumberFormat="1" applyFont="1" applyFill="1" applyBorder="1" applyAlignment="1">
      <alignment horizontal="center" vertical="center" wrapText="1"/>
    </xf>
    <xf numFmtId="1" fontId="8" fillId="12" borderId="209" xfId="0" applyNumberFormat="1" applyFont="1" applyFill="1" applyBorder="1" applyAlignment="1">
      <alignment horizontal="center" vertical="center" wrapText="1"/>
    </xf>
    <xf numFmtId="1" fontId="8" fillId="12" borderId="206" xfId="0" applyNumberFormat="1" applyFont="1" applyFill="1" applyBorder="1" applyAlignment="1">
      <alignment horizontal="center" vertical="center" wrapText="1"/>
    </xf>
    <xf numFmtId="1" fontId="8" fillId="12" borderId="206" xfId="0" applyNumberFormat="1" applyFont="1" applyFill="1" applyBorder="1" applyAlignment="1">
      <alignment horizontal="center" vertical="center"/>
    </xf>
    <xf numFmtId="1" fontId="8" fillId="12" borderId="208" xfId="0" applyNumberFormat="1" applyFont="1" applyFill="1" applyBorder="1" applyAlignment="1">
      <alignment horizontal="center" vertical="center" wrapText="1"/>
    </xf>
    <xf numFmtId="1" fontId="10" fillId="0" borderId="210" xfId="0" applyNumberFormat="1" applyFont="1" applyBorder="1" applyAlignment="1">
      <alignment horizontal="center" vertical="center" wrapText="1"/>
    </xf>
    <xf numFmtId="1" fontId="8" fillId="12" borderId="1" xfId="2" applyNumberFormat="1" applyFont="1" applyFill="1" applyBorder="1" applyAlignment="1">
      <alignment horizontal="center" vertical="center"/>
    </xf>
    <xf numFmtId="49" fontId="8" fillId="14" borderId="324" xfId="0" applyNumberFormat="1" applyFont="1" applyFill="1" applyBorder="1" applyAlignment="1">
      <alignment horizontal="center" vertical="center"/>
    </xf>
    <xf numFmtId="49" fontId="10" fillId="15" borderId="186" xfId="0" applyNumberFormat="1" applyFont="1" applyFill="1" applyBorder="1" applyAlignment="1">
      <alignment horizontal="center" vertical="center"/>
    </xf>
    <xf numFmtId="1" fontId="8" fillId="15" borderId="325" xfId="0" applyNumberFormat="1" applyFont="1" applyFill="1" applyBorder="1" applyAlignment="1">
      <alignment horizontal="center" vertical="center"/>
    </xf>
    <xf numFmtId="1" fontId="8" fillId="15" borderId="326" xfId="0" applyNumberFormat="1" applyFont="1" applyFill="1" applyBorder="1" applyAlignment="1">
      <alignment horizontal="center" vertical="center"/>
    </xf>
    <xf numFmtId="1" fontId="8" fillId="15" borderId="327" xfId="0" applyNumberFormat="1" applyFont="1" applyFill="1" applyBorder="1" applyAlignment="1">
      <alignment horizontal="center" vertical="center"/>
    </xf>
    <xf numFmtId="1" fontId="8" fillId="15" borderId="328" xfId="0" applyNumberFormat="1" applyFont="1" applyFill="1" applyBorder="1" applyAlignment="1">
      <alignment horizontal="center" vertical="center"/>
    </xf>
    <xf numFmtId="1" fontId="10" fillId="15" borderId="329" xfId="0" applyNumberFormat="1" applyFont="1" applyFill="1" applyBorder="1" applyAlignment="1">
      <alignment horizontal="center" vertical="center"/>
    </xf>
    <xf numFmtId="1" fontId="10" fillId="15" borderId="186" xfId="0" applyNumberFormat="1" applyFont="1" applyFill="1" applyBorder="1" applyAlignment="1">
      <alignment horizontal="center" vertical="center"/>
    </xf>
    <xf numFmtId="0" fontId="13" fillId="0" borderId="0" xfId="0" applyFont="1"/>
    <xf numFmtId="49" fontId="10" fillId="15" borderId="331" xfId="0" applyNumberFormat="1" applyFont="1" applyFill="1" applyBorder="1" applyAlignment="1">
      <alignment horizontal="center" vertical="center"/>
    </xf>
    <xf numFmtId="1" fontId="8" fillId="15" borderId="333" xfId="0" applyNumberFormat="1" applyFont="1" applyFill="1" applyBorder="1" applyAlignment="1">
      <alignment horizontal="center" vertical="center"/>
    </xf>
    <xf numFmtId="1" fontId="8" fillId="15" borderId="334" xfId="0" applyNumberFormat="1" applyFont="1" applyFill="1" applyBorder="1" applyAlignment="1">
      <alignment horizontal="center" vertical="center"/>
    </xf>
    <xf numFmtId="1" fontId="8" fillId="15" borderId="335" xfId="0" applyNumberFormat="1" applyFont="1" applyFill="1" applyBorder="1" applyAlignment="1">
      <alignment horizontal="center" vertical="center"/>
    </xf>
    <xf numFmtId="1" fontId="8" fillId="15" borderId="336" xfId="0" applyNumberFormat="1" applyFont="1" applyFill="1" applyBorder="1" applyAlignment="1">
      <alignment horizontal="center" vertical="center"/>
    </xf>
    <xf numFmtId="1" fontId="10" fillId="15" borderId="337" xfId="0" applyNumberFormat="1" applyFont="1" applyFill="1" applyBorder="1" applyAlignment="1">
      <alignment horizontal="center" vertical="center"/>
    </xf>
    <xf numFmtId="1" fontId="10" fillId="15" borderId="331" xfId="0" applyNumberFormat="1" applyFont="1" applyFill="1" applyBorder="1" applyAlignment="1">
      <alignment horizontal="center" vertical="center"/>
    </xf>
    <xf numFmtId="49" fontId="10" fillId="15" borderId="324" xfId="0" applyNumberFormat="1" applyFont="1" applyFill="1" applyBorder="1" applyAlignment="1">
      <alignment horizontal="center" vertical="center"/>
    </xf>
    <xf numFmtId="1" fontId="10" fillId="15" borderId="0" xfId="0" applyNumberFormat="1" applyFont="1" applyFill="1" applyBorder="1" applyAlignment="1">
      <alignment horizontal="center" vertical="center"/>
    </xf>
    <xf numFmtId="1" fontId="8" fillId="15" borderId="195" xfId="0" applyNumberFormat="1" applyFont="1" applyFill="1" applyBorder="1" applyAlignment="1">
      <alignment horizontal="center" vertical="center"/>
    </xf>
    <xf numFmtId="1" fontId="8" fillId="15" borderId="193" xfId="0" applyNumberFormat="1" applyFont="1" applyFill="1" applyBorder="1" applyAlignment="1">
      <alignment horizontal="center" vertical="center"/>
    </xf>
    <xf numFmtId="1" fontId="8" fillId="15" borderId="194" xfId="0" applyNumberFormat="1" applyFont="1" applyFill="1" applyBorder="1" applyAlignment="1">
      <alignment horizontal="center" vertical="center"/>
    </xf>
    <xf numFmtId="1" fontId="8" fillId="15" borderId="196" xfId="0" applyNumberFormat="1" applyFont="1" applyFill="1" applyBorder="1" applyAlignment="1">
      <alignment horizontal="center" vertical="center"/>
    </xf>
    <xf numFmtId="1" fontId="10" fillId="15" borderId="324" xfId="0" applyNumberFormat="1" applyFont="1" applyFill="1" applyBorder="1" applyAlignment="1">
      <alignment horizontal="center" vertical="center"/>
    </xf>
    <xf numFmtId="49" fontId="10" fillId="15" borderId="339" xfId="0" applyNumberFormat="1" applyFont="1" applyFill="1" applyBorder="1" applyAlignment="1">
      <alignment horizontal="center" vertical="center"/>
    </xf>
    <xf numFmtId="1" fontId="8" fillId="15" borderId="341" xfId="0" applyNumberFormat="1" applyFont="1" applyFill="1" applyBorder="1" applyAlignment="1">
      <alignment horizontal="center" vertical="center"/>
    </xf>
    <xf numFmtId="1" fontId="8" fillId="15" borderId="342" xfId="0" applyNumberFormat="1" applyFont="1" applyFill="1" applyBorder="1" applyAlignment="1">
      <alignment horizontal="center" vertical="center"/>
    </xf>
    <xf numFmtId="1" fontId="8" fillId="15" borderId="343" xfId="0" applyNumberFormat="1" applyFont="1" applyFill="1" applyBorder="1" applyAlignment="1">
      <alignment horizontal="center" vertical="center"/>
    </xf>
    <xf numFmtId="1" fontId="8" fillId="15" borderId="344" xfId="0" applyNumberFormat="1" applyFont="1" applyFill="1" applyBorder="1" applyAlignment="1">
      <alignment horizontal="center" vertical="center"/>
    </xf>
    <xf numFmtId="1" fontId="10" fillId="15" borderId="345" xfId="0" applyNumberFormat="1" applyFont="1" applyFill="1" applyBorder="1" applyAlignment="1">
      <alignment horizontal="center" vertical="center"/>
    </xf>
    <xf numFmtId="1" fontId="10" fillId="15" borderId="339" xfId="0" applyNumberFormat="1" applyFont="1" applyFill="1" applyBorder="1" applyAlignment="1">
      <alignment horizontal="center" vertical="center"/>
    </xf>
    <xf numFmtId="49" fontId="10" fillId="16" borderId="48" xfId="0" applyNumberFormat="1" applyFont="1" applyFill="1" applyBorder="1" applyAlignment="1">
      <alignment horizontal="center" vertical="center"/>
    </xf>
    <xf numFmtId="49" fontId="10" fillId="16" borderId="35" xfId="0" applyNumberFormat="1" applyFont="1" applyFill="1" applyBorder="1" applyAlignment="1">
      <alignment horizontal="center" vertical="center"/>
    </xf>
    <xf numFmtId="0" fontId="10" fillId="16" borderId="229" xfId="0" applyFont="1" applyFill="1" applyBorder="1" applyAlignment="1">
      <alignment horizontal="center" vertical="center"/>
    </xf>
    <xf numFmtId="49" fontId="10" fillId="16" borderId="0" xfId="0" applyNumberFormat="1" applyFont="1" applyFill="1" applyBorder="1" applyAlignment="1">
      <alignment horizontal="center" vertical="center"/>
    </xf>
    <xf numFmtId="1" fontId="10" fillId="16" borderId="0" xfId="0" applyNumberFormat="1" applyFont="1" applyFill="1" applyBorder="1" applyAlignment="1">
      <alignment horizontal="center" vertical="center"/>
    </xf>
    <xf numFmtId="0" fontId="3" fillId="16" borderId="381" xfId="0" applyFont="1" applyFill="1" applyBorder="1" applyAlignment="1">
      <alignment horizontal="center" vertical="center" wrapText="1"/>
    </xf>
    <xf numFmtId="0" fontId="3" fillId="16" borderId="225" xfId="0" applyFont="1" applyFill="1" applyBorder="1" applyAlignment="1">
      <alignment horizontal="center" vertical="center" wrapText="1"/>
    </xf>
    <xf numFmtId="49" fontId="10" fillId="16" borderId="117" xfId="0" applyNumberFormat="1" applyFont="1" applyFill="1" applyBorder="1" applyAlignment="1">
      <alignment horizontal="center" vertical="center"/>
    </xf>
    <xf numFmtId="49" fontId="3" fillId="16" borderId="224" xfId="0" applyNumberFormat="1" applyFont="1" applyFill="1" applyBorder="1" applyAlignment="1">
      <alignment horizontal="center" vertical="center"/>
    </xf>
    <xf numFmtId="1" fontId="10" fillId="16" borderId="224" xfId="0" applyNumberFormat="1" applyFont="1" applyFill="1" applyBorder="1" applyAlignment="1">
      <alignment horizontal="center" vertical="center"/>
    </xf>
    <xf numFmtId="1" fontId="11" fillId="16" borderId="228" xfId="0" applyNumberFormat="1" applyFont="1" applyFill="1" applyBorder="1" applyAlignment="1">
      <alignment horizontal="center" vertical="center"/>
    </xf>
    <xf numFmtId="1" fontId="8" fillId="16" borderId="229" xfId="0" applyNumberFormat="1" applyFont="1" applyFill="1" applyBorder="1" applyAlignment="1">
      <alignment horizontal="center" vertical="center"/>
    </xf>
    <xf numFmtId="1" fontId="10" fillId="16" borderId="234" xfId="0" applyNumberFormat="1" applyFont="1" applyFill="1" applyBorder="1" applyAlignment="1">
      <alignment horizontal="center" vertical="center"/>
    </xf>
    <xf numFmtId="0" fontId="3" fillId="16" borderId="210" xfId="0" applyFont="1" applyFill="1" applyBorder="1" applyAlignment="1">
      <alignment horizontal="center" vertical="center" wrapText="1"/>
    </xf>
    <xf numFmtId="49" fontId="3" fillId="16" borderId="226" xfId="0" applyNumberFormat="1" applyFont="1" applyFill="1" applyBorder="1" applyAlignment="1">
      <alignment horizontal="center" vertical="center"/>
    </xf>
    <xf numFmtId="49" fontId="10" fillId="16" borderId="234" xfId="0" applyNumberFormat="1" applyFont="1" applyFill="1" applyBorder="1" applyAlignment="1">
      <alignment horizontal="center" vertical="center"/>
    </xf>
    <xf numFmtId="49" fontId="10" fillId="16" borderId="208" xfId="0" applyNumberFormat="1" applyFont="1" applyFill="1" applyBorder="1" applyAlignment="1">
      <alignment horizontal="center" vertical="center"/>
    </xf>
    <xf numFmtId="1" fontId="8" fillId="16" borderId="382" xfId="0" applyNumberFormat="1" applyFont="1" applyFill="1" applyBorder="1" applyAlignment="1">
      <alignment horizontal="center" vertical="center"/>
    </xf>
    <xf numFmtId="49" fontId="3" fillId="16" borderId="234" xfId="0" applyNumberFormat="1" applyFont="1" applyFill="1" applyBorder="1" applyAlignment="1">
      <alignment horizontal="center" vertical="center"/>
    </xf>
    <xf numFmtId="1" fontId="2" fillId="16" borderId="382" xfId="0" applyNumberFormat="1" applyFont="1" applyFill="1" applyBorder="1" applyAlignment="1">
      <alignment horizontal="center" vertical="center"/>
    </xf>
    <xf numFmtId="1" fontId="3" fillId="16" borderId="208" xfId="0" applyNumberFormat="1" applyFont="1" applyFill="1" applyBorder="1" applyAlignment="1">
      <alignment horizontal="center" vertical="center"/>
    </xf>
    <xf numFmtId="49" fontId="3" fillId="16" borderId="219" xfId="0" applyNumberFormat="1" applyFont="1" applyFill="1" applyBorder="1" applyAlignment="1">
      <alignment vertical="center"/>
    </xf>
    <xf numFmtId="49" fontId="3" fillId="16" borderId="228" xfId="0" applyNumberFormat="1" applyFont="1" applyFill="1" applyBorder="1" applyAlignment="1">
      <alignment vertical="center"/>
    </xf>
    <xf numFmtId="1" fontId="3" fillId="16" borderId="224" xfId="0" applyNumberFormat="1" applyFont="1" applyFill="1" applyBorder="1" applyAlignment="1">
      <alignment horizontal="center" vertical="center"/>
    </xf>
    <xf numFmtId="1" fontId="6" fillId="16" borderId="379" xfId="0" applyNumberFormat="1" applyFont="1" applyFill="1" applyBorder="1" applyAlignment="1">
      <alignment horizontal="center" vertical="center"/>
    </xf>
    <xf numFmtId="1" fontId="2" fillId="16" borderId="383" xfId="0" applyNumberFormat="1" applyFont="1" applyFill="1" applyBorder="1" applyAlignment="1">
      <alignment horizontal="center" vertical="center"/>
    </xf>
    <xf numFmtId="1" fontId="3" fillId="16" borderId="234" xfId="0" applyNumberFormat="1" applyFont="1" applyFill="1" applyBorder="1" applyAlignment="1">
      <alignment horizontal="center" vertical="center"/>
    </xf>
    <xf numFmtId="49" fontId="3" fillId="16" borderId="111" xfId="0" applyNumberFormat="1" applyFont="1" applyFill="1" applyBorder="1" applyAlignment="1">
      <alignment vertical="center"/>
    </xf>
    <xf numFmtId="49" fontId="3" fillId="16" borderId="147" xfId="0" applyNumberFormat="1" applyFont="1" applyFill="1" applyBorder="1" applyAlignment="1">
      <alignment vertical="center"/>
    </xf>
    <xf numFmtId="1" fontId="10" fillId="16" borderId="237" xfId="0" applyNumberFormat="1" applyFont="1" applyFill="1" applyBorder="1" applyAlignment="1">
      <alignment horizontal="center" vertical="center"/>
    </xf>
    <xf numFmtId="1" fontId="10" fillId="16" borderId="226" xfId="0" applyNumberFormat="1" applyFont="1" applyFill="1" applyBorder="1" applyAlignment="1">
      <alignment horizontal="center" vertical="center"/>
    </xf>
    <xf numFmtId="1" fontId="11" fillId="16" borderId="227" xfId="0" applyNumberFormat="1" applyFont="1" applyFill="1" applyBorder="1" applyAlignment="1">
      <alignment horizontal="center" vertical="center"/>
    </xf>
    <xf numFmtId="1" fontId="11" fillId="16" borderId="205" xfId="0" applyNumberFormat="1" applyFont="1" applyFill="1" applyBorder="1" applyAlignment="1">
      <alignment horizontal="center" vertical="center"/>
    </xf>
    <xf numFmtId="1" fontId="6" fillId="16" borderId="378" xfId="0" applyNumberFormat="1" applyFont="1" applyFill="1" applyBorder="1" applyAlignment="1">
      <alignment horizontal="center" vertical="center"/>
    </xf>
    <xf numFmtId="1" fontId="6" fillId="16" borderId="205" xfId="0" applyNumberFormat="1" applyFont="1" applyFill="1" applyBorder="1" applyAlignment="1">
      <alignment horizontal="center" vertical="center"/>
    </xf>
    <xf numFmtId="0" fontId="3" fillId="12" borderId="223" xfId="2" applyFont="1" applyFill="1" applyBorder="1" applyAlignment="1">
      <alignment horizontal="center" vertical="center" wrapText="1"/>
    </xf>
    <xf numFmtId="0" fontId="3" fillId="12" borderId="220" xfId="2" applyFont="1" applyFill="1" applyBorder="1" applyAlignment="1">
      <alignment horizontal="center" vertical="center" wrapText="1"/>
    </xf>
    <xf numFmtId="1" fontId="2" fillId="12" borderId="90" xfId="2" applyNumberFormat="1" applyFont="1" applyFill="1" applyBorder="1" applyAlignment="1">
      <alignment horizontal="center" vertical="center"/>
    </xf>
    <xf numFmtId="1" fontId="2" fillId="12" borderId="77" xfId="2" applyNumberFormat="1" applyFont="1" applyFill="1" applyBorder="1" applyAlignment="1">
      <alignment horizontal="center" vertical="center"/>
    </xf>
    <xf numFmtId="0" fontId="3" fillId="12" borderId="64" xfId="2" applyFont="1" applyFill="1" applyBorder="1" applyAlignment="1">
      <alignment horizontal="center" vertical="center"/>
    </xf>
    <xf numFmtId="1" fontId="3" fillId="12" borderId="124" xfId="0" applyNumberFormat="1" applyFont="1" applyFill="1" applyBorder="1" applyAlignment="1">
      <alignment horizontal="center" vertical="center"/>
    </xf>
    <xf numFmtId="1" fontId="8" fillId="12" borderId="111" xfId="2" applyNumberFormat="1" applyFont="1" applyFill="1" applyBorder="1" applyAlignment="1">
      <alignment horizontal="center" vertical="center"/>
    </xf>
    <xf numFmtId="0" fontId="10" fillId="12" borderId="103" xfId="0" applyFont="1" applyFill="1" applyBorder="1" applyAlignment="1">
      <alignment horizontal="center" vertical="center"/>
    </xf>
    <xf numFmtId="0" fontId="8" fillId="12" borderId="71" xfId="0" applyFont="1" applyFill="1" applyBorder="1" applyAlignment="1">
      <alignment horizontal="center" vertical="center"/>
    </xf>
    <xf numFmtId="0" fontId="10" fillId="12" borderId="114" xfId="0" applyFont="1" applyFill="1" applyBorder="1" applyAlignment="1">
      <alignment horizontal="center" vertical="center"/>
    </xf>
    <xf numFmtId="1" fontId="10" fillId="12" borderId="235" xfId="0" applyNumberFormat="1" applyFont="1" applyFill="1" applyBorder="1" applyAlignment="1">
      <alignment horizontal="center" vertical="center"/>
    </xf>
    <xf numFmtId="1" fontId="10" fillId="16" borderId="38" xfId="0" applyNumberFormat="1" applyFont="1" applyFill="1" applyBorder="1" applyAlignment="1">
      <alignment horizontal="center" vertical="center"/>
    </xf>
    <xf numFmtId="1" fontId="11" fillId="16" borderId="193" xfId="0" applyNumberFormat="1" applyFont="1" applyFill="1" applyBorder="1" applyAlignment="1">
      <alignment horizontal="center" vertical="center"/>
    </xf>
    <xf numFmtId="1" fontId="11" fillId="16" borderId="194" xfId="0" applyNumberFormat="1" applyFont="1" applyFill="1" applyBorder="1" applyAlignment="1">
      <alignment horizontal="center" vertical="center"/>
    </xf>
    <xf numFmtId="1" fontId="8" fillId="16" borderId="377" xfId="0" applyNumberFormat="1" applyFont="1" applyFill="1" applyBorder="1" applyAlignment="1">
      <alignment horizontal="center" vertical="center"/>
    </xf>
    <xf numFmtId="1" fontId="10" fillId="16" borderId="37" xfId="0" applyNumberFormat="1" applyFont="1" applyFill="1" applyBorder="1" applyAlignment="1">
      <alignment horizontal="center" vertical="center"/>
    </xf>
    <xf numFmtId="49" fontId="3" fillId="12" borderId="379" xfId="0" applyNumberFormat="1" applyFont="1" applyFill="1" applyBorder="1" applyAlignment="1">
      <alignment horizontal="center" vertical="center" wrapText="1"/>
    </xf>
    <xf numFmtId="49" fontId="3" fillId="16" borderId="379" xfId="0" applyNumberFormat="1" applyFont="1" applyFill="1" applyBorder="1" applyAlignment="1">
      <alignment horizontal="center" vertical="center" wrapText="1"/>
    </xf>
    <xf numFmtId="49" fontId="3" fillId="16" borderId="380" xfId="0" applyNumberFormat="1" applyFont="1" applyFill="1" applyBorder="1" applyAlignment="1">
      <alignment horizontal="center" vertical="center" wrapText="1"/>
    </xf>
    <xf numFmtId="0" fontId="3" fillId="12" borderId="379" xfId="0" applyNumberFormat="1" applyFont="1" applyFill="1" applyBorder="1" applyAlignment="1">
      <alignment horizontal="center" vertical="center" wrapText="1"/>
    </xf>
    <xf numFmtId="0" fontId="10" fillId="12" borderId="379" xfId="0" applyNumberFormat="1" applyFont="1" applyFill="1" applyBorder="1" applyAlignment="1">
      <alignment horizontal="center" vertical="center" wrapText="1"/>
    </xf>
    <xf numFmtId="0" fontId="10" fillId="12" borderId="380" xfId="0" applyNumberFormat="1" applyFont="1" applyFill="1" applyBorder="1" applyAlignment="1">
      <alignment horizontal="center" vertical="center" wrapText="1"/>
    </xf>
    <xf numFmtId="49" fontId="10" fillId="12" borderId="384" xfId="0" applyNumberFormat="1" applyFont="1" applyFill="1" applyBorder="1" applyAlignment="1">
      <alignment horizontal="center" vertical="center" wrapText="1"/>
    </xf>
    <xf numFmtId="49" fontId="10" fillId="12" borderId="383" xfId="0" applyNumberFormat="1" applyFont="1" applyFill="1" applyBorder="1" applyAlignment="1">
      <alignment horizontal="center" vertical="center" wrapText="1"/>
    </xf>
    <xf numFmtId="49" fontId="10" fillId="12" borderId="379" xfId="0" applyNumberFormat="1" applyFont="1" applyFill="1" applyBorder="1" applyAlignment="1">
      <alignment horizontal="center" vertical="center" wrapText="1"/>
    </xf>
    <xf numFmtId="49" fontId="10" fillId="12" borderId="380" xfId="0" applyNumberFormat="1" applyFont="1" applyFill="1" applyBorder="1" applyAlignment="1">
      <alignment horizontal="center" vertical="center" wrapText="1"/>
    </xf>
    <xf numFmtId="1" fontId="3" fillId="12" borderId="298" xfId="2" applyNumberFormat="1" applyFont="1" applyFill="1" applyBorder="1" applyAlignment="1">
      <alignment horizontal="center" vertical="center"/>
    </xf>
    <xf numFmtId="1" fontId="3" fillId="12" borderId="121" xfId="2" applyNumberFormat="1" applyFont="1" applyFill="1" applyBorder="1" applyAlignment="1">
      <alignment horizontal="center" vertical="center"/>
    </xf>
    <xf numFmtId="1" fontId="10" fillId="12" borderId="175" xfId="2" applyNumberFormat="1" applyFont="1" applyFill="1" applyBorder="1" applyAlignment="1">
      <alignment horizontal="center" vertical="center"/>
    </xf>
    <xf numFmtId="1" fontId="10" fillId="0" borderId="67" xfId="2" applyNumberFormat="1" applyFont="1" applyFill="1" applyBorder="1" applyAlignment="1">
      <alignment horizontal="center" vertical="center"/>
    </xf>
    <xf numFmtId="1" fontId="10" fillId="0" borderId="114" xfId="2" applyNumberFormat="1" applyFont="1" applyFill="1" applyBorder="1" applyAlignment="1">
      <alignment horizontal="center" vertical="center"/>
    </xf>
    <xf numFmtId="1" fontId="10" fillId="12" borderId="153" xfId="2" applyNumberFormat="1" applyFont="1" applyFill="1" applyBorder="1" applyAlignment="1">
      <alignment horizontal="center" vertical="center"/>
    </xf>
    <xf numFmtId="1" fontId="10" fillId="12" borderId="149" xfId="2" applyNumberFormat="1" applyFont="1" applyFill="1" applyBorder="1" applyAlignment="1">
      <alignment horizontal="center" vertical="center"/>
    </xf>
    <xf numFmtId="1" fontId="10" fillId="12" borderId="152" xfId="2" applyNumberFormat="1" applyFont="1" applyFill="1" applyBorder="1" applyAlignment="1">
      <alignment horizontal="center" vertical="center"/>
    </xf>
    <xf numFmtId="49" fontId="10" fillId="12" borderId="48" xfId="2" applyNumberFormat="1" applyFont="1" applyFill="1" applyBorder="1" applyAlignment="1">
      <alignment horizontal="center" vertical="center"/>
    </xf>
    <xf numFmtId="0" fontId="3" fillId="12" borderId="48" xfId="2" applyNumberFormat="1" applyFont="1" applyFill="1" applyBorder="1" applyAlignment="1">
      <alignment horizontal="center" vertical="center"/>
    </xf>
    <xf numFmtId="49" fontId="3" fillId="12" borderId="174" xfId="2" applyNumberFormat="1" applyFont="1" applyFill="1" applyBorder="1" applyAlignment="1">
      <alignment horizontal="center" vertical="center"/>
    </xf>
    <xf numFmtId="1" fontId="10" fillId="15" borderId="187" xfId="0" applyNumberFormat="1" applyFont="1" applyFill="1" applyBorder="1" applyAlignment="1">
      <alignment horizontal="center" vertical="center"/>
    </xf>
    <xf numFmtId="1" fontId="10" fillId="15" borderId="332" xfId="0" applyNumberFormat="1" applyFont="1" applyFill="1" applyBorder="1" applyAlignment="1">
      <alignment horizontal="center" vertical="center"/>
    </xf>
    <xf numFmtId="1" fontId="10" fillId="15" borderId="340" xfId="0" applyNumberFormat="1" applyFont="1" applyFill="1" applyBorder="1" applyAlignment="1">
      <alignment horizontal="center" vertical="center"/>
    </xf>
    <xf numFmtId="1" fontId="10" fillId="0" borderId="103" xfId="2" applyNumberFormat="1" applyFont="1" applyFill="1" applyBorder="1" applyAlignment="1">
      <alignment horizontal="center" vertical="center"/>
    </xf>
    <xf numFmtId="1" fontId="3" fillId="12" borderId="351" xfId="2" applyNumberFormat="1" applyFont="1" applyFill="1" applyBorder="1" applyAlignment="1">
      <alignment horizontal="center" vertical="center"/>
    </xf>
    <xf numFmtId="0" fontId="2" fillId="12" borderId="67" xfId="2" applyNumberFormat="1" applyFont="1" applyFill="1" applyBorder="1" applyAlignment="1">
      <alignment vertical="center"/>
    </xf>
    <xf numFmtId="0" fontId="2" fillId="12" borderId="231" xfId="2" applyNumberFormat="1" applyFont="1" applyFill="1" applyBorder="1" applyAlignment="1">
      <alignment vertical="center"/>
    </xf>
    <xf numFmtId="49" fontId="3" fillId="12" borderId="148" xfId="2" applyNumberFormat="1" applyFont="1" applyFill="1" applyBorder="1" applyAlignment="1">
      <alignment horizontal="center" vertical="center"/>
    </xf>
    <xf numFmtId="49" fontId="3" fillId="12" borderId="96" xfId="2" applyNumberFormat="1" applyFont="1" applyFill="1" applyBorder="1" applyAlignment="1">
      <alignment horizontal="center" vertical="center"/>
    </xf>
    <xf numFmtId="49" fontId="3" fillId="12" borderId="96" xfId="2" applyNumberFormat="1" applyFont="1" applyFill="1" applyBorder="1" applyAlignment="1">
      <alignment vertical="center"/>
    </xf>
    <xf numFmtId="1" fontId="10" fillId="12" borderId="43" xfId="0" applyNumberFormat="1" applyFont="1" applyFill="1" applyBorder="1" applyAlignment="1">
      <alignment horizontal="center" vertical="center" wrapText="1"/>
    </xf>
    <xf numFmtId="1" fontId="2" fillId="12" borderId="43" xfId="0" applyNumberFormat="1" applyFont="1" applyFill="1" applyBorder="1" applyAlignment="1">
      <alignment horizontal="center" vertical="center" wrapText="1"/>
    </xf>
    <xf numFmtId="1" fontId="2" fillId="12" borderId="117" xfId="0" applyNumberFormat="1" applyFont="1" applyFill="1" applyBorder="1" applyAlignment="1">
      <alignment horizontal="center" vertical="center" wrapText="1"/>
    </xf>
    <xf numFmtId="1" fontId="2" fillId="12" borderId="117" xfId="2" applyNumberFormat="1" applyFont="1" applyFill="1" applyBorder="1" applyAlignment="1">
      <alignment horizontal="center" vertical="center" wrapText="1"/>
    </xf>
    <xf numFmtId="1" fontId="2" fillId="12" borderId="49" xfId="0" applyNumberFormat="1" applyFont="1" applyFill="1" applyBorder="1" applyAlignment="1">
      <alignment horizontal="center" vertical="center" wrapText="1"/>
    </xf>
    <xf numFmtId="1" fontId="10" fillId="12" borderId="119" xfId="0" applyNumberFormat="1" applyFont="1" applyFill="1" applyBorder="1" applyAlignment="1">
      <alignment horizontal="center" vertical="center" wrapText="1"/>
    </xf>
    <xf numFmtId="1" fontId="2" fillId="12" borderId="119" xfId="0" applyNumberFormat="1" applyFont="1" applyFill="1" applyBorder="1" applyAlignment="1">
      <alignment horizontal="center" vertical="center" wrapText="1"/>
    </xf>
    <xf numFmtId="1" fontId="2" fillId="12" borderId="150" xfId="0" applyNumberFormat="1" applyFont="1" applyFill="1" applyBorder="1" applyAlignment="1">
      <alignment horizontal="center" vertical="center" wrapText="1"/>
    </xf>
    <xf numFmtId="1" fontId="2" fillId="12" borderId="150" xfId="2" applyNumberFormat="1" applyFont="1" applyFill="1" applyBorder="1" applyAlignment="1">
      <alignment horizontal="center" vertical="center" wrapText="1"/>
    </xf>
    <xf numFmtId="1" fontId="2" fillId="12" borderId="127" xfId="0" applyNumberFormat="1" applyFont="1" applyFill="1" applyBorder="1" applyAlignment="1">
      <alignment horizontal="center" vertical="center" wrapText="1"/>
    </xf>
    <xf numFmtId="1" fontId="10" fillId="12" borderId="111" xfId="2" applyNumberFormat="1" applyFont="1" applyFill="1" applyBorder="1" applyAlignment="1">
      <alignment horizontal="center" vertical="center"/>
    </xf>
    <xf numFmtId="1" fontId="2" fillId="12" borderId="147" xfId="2" applyNumberFormat="1" applyFont="1" applyFill="1" applyBorder="1"/>
    <xf numFmtId="0" fontId="10" fillId="16" borderId="229" xfId="0" applyFont="1" applyFill="1" applyBorder="1" applyAlignment="1">
      <alignment horizontal="center" vertical="center" wrapText="1"/>
    </xf>
    <xf numFmtId="0" fontId="10" fillId="16" borderId="46" xfId="0" applyFont="1" applyFill="1" applyBorder="1" applyAlignment="1">
      <alignment horizontal="center" vertical="center" wrapText="1"/>
    </xf>
    <xf numFmtId="1" fontId="8" fillId="15" borderId="188" xfId="0" applyNumberFormat="1" applyFont="1" applyFill="1" applyBorder="1" applyAlignment="1">
      <alignment horizontal="center" vertical="center"/>
    </xf>
    <xf numFmtId="1" fontId="8" fillId="15" borderId="189" xfId="0" applyNumberFormat="1" applyFont="1" applyFill="1" applyBorder="1" applyAlignment="1">
      <alignment horizontal="center" vertical="center"/>
    </xf>
    <xf numFmtId="1" fontId="8" fillId="15" borderId="191" xfId="0" applyNumberFormat="1" applyFont="1" applyFill="1" applyBorder="1" applyAlignment="1">
      <alignment horizontal="center" vertical="center"/>
    </xf>
    <xf numFmtId="1" fontId="8" fillId="12" borderId="103" xfId="2" applyNumberFormat="1" applyFont="1" applyFill="1" applyBorder="1" applyAlignment="1">
      <alignment horizontal="center" vertical="center"/>
    </xf>
    <xf numFmtId="1" fontId="11" fillId="12" borderId="214" xfId="2" applyNumberFormat="1" applyFont="1" applyFill="1" applyBorder="1" applyAlignment="1">
      <alignment horizontal="center" vertical="center"/>
    </xf>
    <xf numFmtId="1" fontId="8" fillId="0" borderId="66" xfId="2" applyNumberFormat="1" applyFont="1" applyFill="1" applyBorder="1" applyAlignment="1">
      <alignment horizontal="center" vertical="center"/>
    </xf>
    <xf numFmtId="0" fontId="8" fillId="0" borderId="148" xfId="2" applyNumberFormat="1" applyFont="1" applyFill="1" applyBorder="1" applyAlignment="1">
      <alignment horizontal="center" vertical="center"/>
    </xf>
    <xf numFmtId="0" fontId="8" fillId="12" borderId="95" xfId="2" applyNumberFormat="1" applyFont="1" applyFill="1" applyBorder="1" applyAlignment="1">
      <alignment horizontal="center" vertical="center"/>
    </xf>
    <xf numFmtId="0" fontId="8" fillId="12" borderId="96" xfId="2" applyNumberFormat="1" applyFont="1" applyFill="1" applyBorder="1" applyAlignment="1">
      <alignment horizontal="center" vertical="center"/>
    </xf>
    <xf numFmtId="0" fontId="8" fillId="12" borderId="145" xfId="2" applyNumberFormat="1" applyFont="1" applyFill="1" applyBorder="1" applyAlignment="1">
      <alignment horizontal="center" vertical="center"/>
    </xf>
    <xf numFmtId="49" fontId="10" fillId="12" borderId="391" xfId="0" applyNumberFormat="1" applyFont="1" applyFill="1" applyBorder="1" applyAlignment="1">
      <alignment horizontal="center" vertical="center" wrapText="1"/>
    </xf>
    <xf numFmtId="0" fontId="3" fillId="12" borderId="230" xfId="0" applyFont="1" applyFill="1" applyBorder="1" applyAlignment="1">
      <alignment horizontal="center" vertical="center" wrapText="1"/>
    </xf>
    <xf numFmtId="49" fontId="3" fillId="12" borderId="223" xfId="2" applyNumberFormat="1" applyFont="1" applyFill="1" applyBorder="1" applyAlignment="1">
      <alignment horizontal="center" vertical="center" wrapText="1"/>
    </xf>
    <xf numFmtId="1" fontId="10" fillId="15" borderId="200" xfId="0" applyNumberFormat="1" applyFont="1" applyFill="1" applyBorder="1" applyAlignment="1">
      <alignment horizontal="center" vertical="center"/>
    </xf>
    <xf numFmtId="1" fontId="10" fillId="15" borderId="201" xfId="0" applyNumberFormat="1" applyFont="1" applyFill="1" applyBorder="1" applyAlignment="1">
      <alignment horizontal="center" vertical="center"/>
    </xf>
    <xf numFmtId="1" fontId="10" fillId="15" borderId="202" xfId="0" applyNumberFormat="1" applyFont="1" applyFill="1" applyBorder="1" applyAlignment="1">
      <alignment horizontal="center" vertical="center"/>
    </xf>
    <xf numFmtId="49" fontId="3" fillId="0" borderId="111" xfId="2" applyNumberFormat="1" applyFont="1" applyFill="1" applyBorder="1" applyAlignment="1">
      <alignment horizontal="center" vertical="center"/>
    </xf>
    <xf numFmtId="0" fontId="3" fillId="12" borderId="67" xfId="0" applyFont="1" applyFill="1" applyBorder="1" applyAlignment="1">
      <alignment horizontal="center" vertical="center"/>
    </xf>
    <xf numFmtId="1" fontId="3" fillId="12" borderId="104" xfId="2" applyNumberFormat="1" applyFont="1" applyFill="1" applyBorder="1" applyAlignment="1">
      <alignment horizontal="center" vertical="center"/>
    </xf>
    <xf numFmtId="0" fontId="10" fillId="12" borderId="103" xfId="2" applyNumberFormat="1" applyFont="1" applyFill="1" applyBorder="1" applyAlignment="1">
      <alignment horizontal="center" vertical="center"/>
    </xf>
    <xf numFmtId="0" fontId="10" fillId="12" borderId="148" xfId="2" applyNumberFormat="1" applyFont="1" applyFill="1" applyBorder="1" applyAlignment="1">
      <alignment vertical="center"/>
    </xf>
    <xf numFmtId="0" fontId="10" fillId="12" borderId="231" xfId="2" applyNumberFormat="1" applyFont="1" applyFill="1" applyBorder="1" applyAlignment="1">
      <alignment horizontal="center" vertical="center"/>
    </xf>
    <xf numFmtId="1" fontId="2" fillId="12" borderId="131" xfId="2" applyNumberFormat="1" applyFont="1" applyFill="1" applyBorder="1" applyAlignment="1">
      <alignment horizontal="center" vertical="center"/>
    </xf>
    <xf numFmtId="49" fontId="3" fillId="12" borderId="148" xfId="2" applyNumberFormat="1" applyFont="1" applyFill="1" applyBorder="1" applyAlignment="1">
      <alignment horizontal="center" vertical="center" wrapText="1"/>
    </xf>
    <xf numFmtId="49" fontId="3" fillId="16" borderId="0" xfId="0" applyNumberFormat="1" applyFont="1" applyFill="1" applyBorder="1" applyAlignment="1">
      <alignment horizontal="center" vertical="center"/>
    </xf>
    <xf numFmtId="1" fontId="6" fillId="16" borderId="193" xfId="0" applyNumberFormat="1" applyFont="1" applyFill="1" applyBorder="1" applyAlignment="1">
      <alignment horizontal="center" vertical="center"/>
    </xf>
    <xf numFmtId="1" fontId="6" fillId="16" borderId="194" xfId="0" applyNumberFormat="1" applyFont="1" applyFill="1" applyBorder="1" applyAlignment="1">
      <alignment horizontal="center" vertical="center"/>
    </xf>
    <xf numFmtId="1" fontId="2" fillId="16" borderId="377" xfId="0" applyNumberFormat="1" applyFont="1" applyFill="1" applyBorder="1" applyAlignment="1">
      <alignment horizontal="center" vertical="center"/>
    </xf>
    <xf numFmtId="1" fontId="3" fillId="16" borderId="0" xfId="0" applyNumberFormat="1" applyFont="1" applyFill="1" applyBorder="1" applyAlignment="1">
      <alignment horizontal="center" vertical="center"/>
    </xf>
    <xf numFmtId="1" fontId="3" fillId="16" borderId="37" xfId="0" applyNumberFormat="1" applyFont="1" applyFill="1" applyBorder="1" applyAlignment="1">
      <alignment horizontal="center" vertical="center"/>
    </xf>
    <xf numFmtId="49" fontId="10" fillId="12" borderId="379" xfId="0" applyNumberFormat="1" applyFont="1" applyFill="1" applyBorder="1" applyAlignment="1">
      <alignment vertical="center" wrapText="1"/>
    </xf>
    <xf numFmtId="49" fontId="10" fillId="12" borderId="383" xfId="0" applyNumberFormat="1" applyFont="1" applyFill="1" applyBorder="1" applyAlignment="1">
      <alignment vertical="center" wrapText="1"/>
    </xf>
    <xf numFmtId="1" fontId="6" fillId="12" borderId="131" xfId="2" applyNumberFormat="1" applyFont="1" applyFill="1" applyBorder="1" applyAlignment="1">
      <alignment horizontal="center" vertical="center"/>
    </xf>
    <xf numFmtId="1" fontId="3" fillId="0" borderId="129" xfId="2" applyNumberFormat="1" applyFont="1" applyFill="1" applyBorder="1" applyAlignment="1">
      <alignment horizontal="center" vertical="center"/>
    </xf>
    <xf numFmtId="49" fontId="3" fillId="16" borderId="103" xfId="0" applyNumberFormat="1" applyFont="1" applyFill="1" applyBorder="1" applyAlignment="1">
      <alignment horizontal="center" vertical="center"/>
    </xf>
    <xf numFmtId="1" fontId="10" fillId="16" borderId="103" xfId="0" applyNumberFormat="1" applyFont="1" applyFill="1" applyBorder="1" applyAlignment="1">
      <alignment horizontal="center" vertical="center"/>
    </xf>
    <xf numFmtId="1" fontId="6" fillId="16" borderId="393" xfId="0" applyNumberFormat="1" applyFont="1" applyFill="1" applyBorder="1" applyAlignment="1">
      <alignment horizontal="center" vertical="center"/>
    </xf>
    <xf numFmtId="1" fontId="6" fillId="16" borderId="394" xfId="0" applyNumberFormat="1" applyFont="1" applyFill="1" applyBorder="1" applyAlignment="1">
      <alignment horizontal="center" vertical="center"/>
    </xf>
    <xf numFmtId="1" fontId="2" fillId="16" borderId="395" xfId="0" applyNumberFormat="1" applyFont="1" applyFill="1" applyBorder="1" applyAlignment="1">
      <alignment horizontal="center" vertical="center"/>
    </xf>
    <xf numFmtId="1" fontId="3" fillId="16" borderId="149" xfId="0" applyNumberFormat="1" applyFont="1" applyFill="1" applyBorder="1" applyAlignment="1">
      <alignment horizontal="center" vertical="center"/>
    </xf>
    <xf numFmtId="1" fontId="3" fillId="16" borderId="118" xfId="0" applyNumberFormat="1" applyFont="1" applyFill="1" applyBorder="1" applyAlignment="1">
      <alignment horizontal="center" vertical="center"/>
    </xf>
    <xf numFmtId="49" fontId="3" fillId="16" borderId="133" xfId="0" applyNumberFormat="1" applyFont="1" applyFill="1" applyBorder="1" applyAlignment="1">
      <alignment vertical="center"/>
    </xf>
    <xf numFmtId="49" fontId="3" fillId="16" borderId="122" xfId="0" applyNumberFormat="1" applyFont="1" applyFill="1" applyBorder="1" applyAlignment="1">
      <alignment vertical="center"/>
    </xf>
    <xf numFmtId="1" fontId="2" fillId="0" borderId="169" xfId="2" applyNumberFormat="1" applyFont="1" applyFill="1" applyBorder="1" applyAlignment="1">
      <alignment horizontal="center" vertical="center"/>
    </xf>
    <xf numFmtId="1" fontId="8" fillId="15" borderId="209" xfId="0" applyNumberFormat="1" applyFont="1" applyFill="1" applyBorder="1" applyAlignment="1">
      <alignment horizontal="center" vertical="center" wrapText="1"/>
    </xf>
    <xf numFmtId="1" fontId="8" fillId="15" borderId="206" xfId="0" applyNumberFormat="1" applyFont="1" applyFill="1" applyBorder="1" applyAlignment="1">
      <alignment horizontal="center" vertical="center" wrapText="1"/>
    </xf>
    <xf numFmtId="1" fontId="8" fillId="15" borderId="206" xfId="0" applyNumberFormat="1" applyFont="1" applyFill="1" applyBorder="1" applyAlignment="1">
      <alignment horizontal="center" vertical="center"/>
    </xf>
    <xf numFmtId="1" fontId="8" fillId="15" borderId="210" xfId="0" applyNumberFormat="1" applyFont="1" applyFill="1" applyBorder="1" applyAlignment="1">
      <alignment horizontal="center" vertical="center" wrapText="1"/>
    </xf>
    <xf numFmtId="0" fontId="15" fillId="0" borderId="0" xfId="0" applyFont="1"/>
    <xf numFmtId="1" fontId="2" fillId="0" borderId="220" xfId="2" applyNumberFormat="1" applyFont="1" applyFill="1" applyBorder="1" applyAlignment="1">
      <alignment horizontal="center" vertical="center"/>
    </xf>
    <xf numFmtId="1" fontId="2" fillId="16" borderId="38" xfId="0" applyNumberFormat="1" applyFont="1" applyFill="1" applyBorder="1" applyAlignment="1">
      <alignment horizontal="center" vertical="center"/>
    </xf>
    <xf numFmtId="1" fontId="2" fillId="16" borderId="151" xfId="0" applyNumberFormat="1" applyFont="1" applyFill="1" applyBorder="1" applyAlignment="1">
      <alignment horizontal="center" vertical="center"/>
    </xf>
    <xf numFmtId="1" fontId="2" fillId="16" borderId="226" xfId="0" applyNumberFormat="1" applyFont="1" applyFill="1" applyBorder="1" applyAlignment="1">
      <alignment horizontal="center" vertical="center"/>
    </xf>
    <xf numFmtId="1" fontId="2" fillId="16" borderId="225" xfId="0" applyNumberFormat="1" applyFont="1" applyFill="1" applyBorder="1" applyAlignment="1">
      <alignment horizontal="center" vertical="center"/>
    </xf>
    <xf numFmtId="1" fontId="2" fillId="16" borderId="103" xfId="0" applyNumberFormat="1" applyFont="1" applyFill="1" applyBorder="1" applyAlignment="1">
      <alignment horizontal="center" vertical="center"/>
    </xf>
    <xf numFmtId="1" fontId="2" fillId="16" borderId="66" xfId="0" applyNumberFormat="1" applyFont="1" applyFill="1" applyBorder="1" applyAlignment="1">
      <alignment horizontal="center" vertical="center"/>
    </xf>
    <xf numFmtId="1" fontId="2" fillId="12" borderId="119" xfId="2" applyNumberFormat="1" applyFont="1" applyFill="1" applyBorder="1" applyAlignment="1">
      <alignment horizontal="center" vertical="center" wrapText="1"/>
    </xf>
    <xf numFmtId="1" fontId="2" fillId="12" borderId="127" xfId="2" applyNumberFormat="1" applyFont="1" applyFill="1" applyBorder="1" applyAlignment="1">
      <alignment horizontal="center" vertical="center" wrapText="1"/>
    </xf>
    <xf numFmtId="0" fontId="2" fillId="12" borderId="67" xfId="2" applyNumberFormat="1" applyFont="1" applyFill="1" applyBorder="1" applyAlignment="1">
      <alignment horizontal="center" vertical="center"/>
    </xf>
    <xf numFmtId="0" fontId="2" fillId="12" borderId="148" xfId="2" applyNumberFormat="1" applyFont="1" applyFill="1" applyBorder="1" applyAlignment="1">
      <alignment horizontal="center" vertical="center"/>
    </xf>
    <xf numFmtId="0" fontId="2" fillId="12" borderId="231" xfId="2" applyNumberFormat="1" applyFont="1" applyFill="1" applyBorder="1" applyAlignment="1">
      <alignment horizontal="center" vertical="center"/>
    </xf>
    <xf numFmtId="1" fontId="2" fillId="0" borderId="103" xfId="2" applyNumberFormat="1" applyFont="1" applyFill="1" applyBorder="1" applyAlignment="1">
      <alignment horizontal="center" vertical="center"/>
    </xf>
    <xf numFmtId="1" fontId="2" fillId="0" borderId="148" xfId="2" applyNumberFormat="1" applyFont="1" applyFill="1" applyBorder="1" applyAlignment="1">
      <alignment vertical="center"/>
    </xf>
    <xf numFmtId="1" fontId="2" fillId="0" borderId="149" xfId="2" applyNumberFormat="1" applyFont="1" applyFill="1" applyBorder="1" applyAlignment="1">
      <alignment vertical="center"/>
    </xf>
    <xf numFmtId="0" fontId="13" fillId="12" borderId="219" xfId="0" applyFont="1" applyFill="1" applyBorder="1" applyAlignment="1">
      <alignment horizontal="center" vertical="center"/>
    </xf>
    <xf numFmtId="1" fontId="8" fillId="12" borderId="38" xfId="0" applyNumberFormat="1" applyFont="1" applyFill="1" applyBorder="1" applyAlignment="1">
      <alignment horizontal="center" vertical="center"/>
    </xf>
    <xf numFmtId="1" fontId="11" fillId="12" borderId="194" xfId="0" applyNumberFormat="1" applyFont="1" applyFill="1" applyBorder="1" applyAlignment="1">
      <alignment horizontal="center" vertical="center"/>
    </xf>
    <xf numFmtId="1" fontId="8" fillId="12" borderId="151" xfId="0" applyNumberFormat="1" applyFont="1" applyFill="1" applyBorder="1" applyAlignment="1">
      <alignment horizontal="center" vertical="center"/>
    </xf>
    <xf numFmtId="0" fontId="13" fillId="12" borderId="111" xfId="0" applyFont="1" applyFill="1" applyBorder="1" applyAlignment="1">
      <alignment horizontal="center" vertical="center"/>
    </xf>
    <xf numFmtId="1" fontId="8" fillId="12" borderId="219" xfId="0" applyNumberFormat="1" applyFont="1" applyFill="1" applyBorder="1" applyAlignment="1">
      <alignment horizontal="center" vertical="center"/>
    </xf>
    <xf numFmtId="1" fontId="11" fillId="12" borderId="228" xfId="0" applyNumberFormat="1" applyFont="1" applyFill="1" applyBorder="1" applyAlignment="1">
      <alignment horizontal="center" vertical="center"/>
    </xf>
    <xf numFmtId="1" fontId="8" fillId="12" borderId="229" xfId="0" applyNumberFormat="1" applyFont="1" applyFill="1" applyBorder="1" applyAlignment="1">
      <alignment horizontal="center" vertical="center"/>
    </xf>
    <xf numFmtId="1" fontId="8" fillId="12" borderId="237" xfId="0" applyNumberFormat="1" applyFont="1" applyFill="1" applyBorder="1" applyAlignment="1">
      <alignment horizontal="center" vertical="center"/>
    </xf>
    <xf numFmtId="1" fontId="11" fillId="12" borderId="206" xfId="0" applyNumberFormat="1" applyFont="1" applyFill="1" applyBorder="1" applyAlignment="1">
      <alignment horizontal="center" vertical="center"/>
    </xf>
    <xf numFmtId="1" fontId="8" fillId="12" borderId="235" xfId="0" applyNumberFormat="1" applyFont="1" applyFill="1" applyBorder="1" applyAlignment="1">
      <alignment horizontal="center" vertical="center"/>
    </xf>
    <xf numFmtId="1" fontId="2" fillId="12" borderId="226" xfId="0" applyNumberFormat="1" applyFont="1" applyFill="1" applyBorder="1" applyAlignment="1">
      <alignment horizontal="center" vertical="center"/>
    </xf>
    <xf numFmtId="1" fontId="6" fillId="12" borderId="379" xfId="0" applyNumberFormat="1" applyFont="1" applyFill="1" applyBorder="1" applyAlignment="1">
      <alignment horizontal="center" vertical="center"/>
    </xf>
    <xf numFmtId="1" fontId="2" fillId="12" borderId="225" xfId="0" applyNumberFormat="1" applyFont="1" applyFill="1" applyBorder="1" applyAlignment="1">
      <alignment horizontal="center" vertical="center"/>
    </xf>
    <xf numFmtId="1" fontId="2" fillId="12" borderId="237" xfId="0" applyNumberFormat="1" applyFont="1" applyFill="1" applyBorder="1" applyAlignment="1">
      <alignment horizontal="center" vertical="center"/>
    </xf>
    <xf numFmtId="1" fontId="6" fillId="12" borderId="206" xfId="0" applyNumberFormat="1" applyFont="1" applyFill="1" applyBorder="1" applyAlignment="1">
      <alignment horizontal="center" vertical="center"/>
    </xf>
    <xf numFmtId="1" fontId="2" fillId="12" borderId="235" xfId="0" applyNumberFormat="1" applyFont="1" applyFill="1" applyBorder="1" applyAlignment="1">
      <alignment horizontal="center" vertical="center"/>
    </xf>
    <xf numFmtId="0" fontId="10" fillId="12" borderId="111" xfId="0" applyFont="1" applyFill="1" applyBorder="1" applyAlignment="1">
      <alignment horizontal="center" vertical="center"/>
    </xf>
    <xf numFmtId="0" fontId="13" fillId="12" borderId="133" xfId="0" applyFont="1" applyFill="1" applyBorder="1" applyAlignment="1">
      <alignment horizontal="center" vertical="center"/>
    </xf>
    <xf numFmtId="0" fontId="13" fillId="12" borderId="67" xfId="0" applyFont="1" applyFill="1" applyBorder="1" applyAlignment="1">
      <alignment horizontal="center" vertical="center"/>
    </xf>
    <xf numFmtId="0" fontId="2" fillId="0" borderId="0" xfId="2" applyFont="1" applyBorder="1" applyAlignment="1">
      <alignment vertical="center"/>
    </xf>
    <xf numFmtId="2" fontId="2" fillId="6" borderId="0" xfId="2" applyNumberFormat="1" applyFont="1" applyFill="1" applyBorder="1" applyAlignment="1">
      <alignment vertical="center"/>
    </xf>
    <xf numFmtId="0" fontId="3" fillId="0" borderId="0" xfId="2" applyFont="1" applyBorder="1" applyAlignment="1"/>
    <xf numFmtId="49" fontId="3" fillId="16" borderId="129" xfId="0" applyNumberFormat="1" applyFont="1" applyFill="1" applyBorder="1" applyAlignment="1">
      <alignment horizontal="center" vertical="center"/>
    </xf>
    <xf numFmtId="1" fontId="10" fillId="16" borderId="129" xfId="0" applyNumberFormat="1" applyFont="1" applyFill="1" applyBorder="1" applyAlignment="1">
      <alignment horizontal="center" vertical="center"/>
    </xf>
    <xf numFmtId="0" fontId="13" fillId="12" borderId="175" xfId="0" applyFont="1" applyFill="1" applyBorder="1" applyAlignment="1">
      <alignment horizontal="center" vertical="center"/>
    </xf>
    <xf numFmtId="1" fontId="6" fillId="16" borderId="403" xfId="0" applyNumberFormat="1" applyFont="1" applyFill="1" applyBorder="1" applyAlignment="1">
      <alignment horizontal="center" vertical="center"/>
    </xf>
    <xf numFmtId="1" fontId="6" fillId="16" borderId="400" xfId="0" applyNumberFormat="1" applyFont="1" applyFill="1" applyBorder="1" applyAlignment="1">
      <alignment horizontal="center" vertical="center"/>
    </xf>
    <xf numFmtId="1" fontId="2" fillId="16" borderId="401" xfId="0" applyNumberFormat="1" applyFont="1" applyFill="1" applyBorder="1" applyAlignment="1">
      <alignment horizontal="center" vertical="center"/>
    </xf>
    <xf numFmtId="1" fontId="2" fillId="16" borderId="129" xfId="0" applyNumberFormat="1" applyFont="1" applyFill="1" applyBorder="1" applyAlignment="1">
      <alignment horizontal="center" vertical="center"/>
    </xf>
    <xf numFmtId="1" fontId="2" fillId="16" borderId="217" xfId="0" applyNumberFormat="1" applyFont="1" applyFill="1" applyBorder="1" applyAlignment="1">
      <alignment horizontal="center" vertical="center"/>
    </xf>
    <xf numFmtId="1" fontId="3" fillId="16" borderId="1" xfId="0" applyNumberFormat="1" applyFont="1" applyFill="1" applyBorder="1" applyAlignment="1">
      <alignment horizontal="center" vertical="center"/>
    </xf>
    <xf numFmtId="1" fontId="3" fillId="16" borderId="215" xfId="0" applyNumberFormat="1" applyFont="1" applyFill="1" applyBorder="1" applyAlignment="1">
      <alignment horizontal="center" vertical="center"/>
    </xf>
    <xf numFmtId="0" fontId="8" fillId="0" borderId="109" xfId="2" applyNumberFormat="1" applyFont="1" applyFill="1" applyBorder="1" applyAlignment="1">
      <alignment horizontal="center" vertical="center"/>
    </xf>
    <xf numFmtId="49" fontId="3" fillId="12" borderId="123" xfId="2" applyNumberFormat="1" applyFont="1" applyFill="1" applyBorder="1" applyAlignment="1">
      <alignment horizontal="center" vertical="center" wrapText="1"/>
    </xf>
    <xf numFmtId="0" fontId="3" fillId="12" borderId="147" xfId="2" applyNumberFormat="1" applyFont="1" applyFill="1" applyBorder="1" applyAlignment="1">
      <alignment horizontal="center" vertical="center"/>
    </xf>
    <xf numFmtId="0" fontId="3" fillId="12" borderId="112" xfId="2" applyNumberFormat="1" applyFont="1" applyFill="1" applyBorder="1" applyAlignment="1">
      <alignment horizontal="center" vertical="center"/>
    </xf>
    <xf numFmtId="0" fontId="2" fillId="12" borderId="150" xfId="2" applyNumberFormat="1" applyFont="1" applyFill="1" applyBorder="1" applyAlignment="1">
      <alignment vertical="center"/>
    </xf>
    <xf numFmtId="0" fontId="2" fillId="12" borderId="126" xfId="2" applyNumberFormat="1" applyFont="1" applyFill="1" applyBorder="1" applyAlignment="1">
      <alignment vertical="center"/>
    </xf>
    <xf numFmtId="49" fontId="3" fillId="12" borderId="109" xfId="2" applyNumberFormat="1" applyFont="1" applyFill="1" applyBorder="1" applyAlignment="1">
      <alignment horizontal="center" vertical="center"/>
    </xf>
    <xf numFmtId="1" fontId="2" fillId="0" borderId="135" xfId="2" applyNumberFormat="1" applyFont="1" applyFill="1" applyBorder="1" applyAlignment="1">
      <alignment horizontal="center" vertical="center"/>
    </xf>
    <xf numFmtId="0" fontId="3" fillId="0" borderId="111" xfId="2" applyNumberFormat="1" applyFont="1" applyFill="1" applyBorder="1" applyAlignment="1">
      <alignment horizontal="center" vertical="center"/>
    </xf>
    <xf numFmtId="0" fontId="3" fillId="0" borderId="147" xfId="2" applyNumberFormat="1" applyFont="1" applyFill="1" applyBorder="1" applyAlignment="1">
      <alignment horizontal="center" vertical="center"/>
    </xf>
    <xf numFmtId="0" fontId="3" fillId="0" borderId="112" xfId="2" applyNumberFormat="1" applyFont="1" applyFill="1" applyBorder="1" applyAlignment="1">
      <alignment horizontal="center" vertical="center"/>
    </xf>
    <xf numFmtId="49" fontId="10" fillId="12" borderId="404" xfId="0" applyNumberFormat="1" applyFont="1" applyFill="1" applyBorder="1" applyAlignment="1">
      <alignment horizontal="center" vertical="center" wrapText="1"/>
    </xf>
    <xf numFmtId="49" fontId="3" fillId="16" borderId="405" xfId="0" applyNumberFormat="1" applyFont="1" applyFill="1" applyBorder="1" applyAlignment="1">
      <alignment horizontal="center" vertical="center"/>
    </xf>
    <xf numFmtId="1" fontId="10" fillId="16" borderId="406" xfId="0" applyNumberFormat="1" applyFont="1" applyFill="1" applyBorder="1" applyAlignment="1">
      <alignment horizontal="center" vertical="center"/>
    </xf>
    <xf numFmtId="1" fontId="6" fillId="16" borderId="407" xfId="0" applyNumberFormat="1" applyFont="1" applyFill="1" applyBorder="1" applyAlignment="1">
      <alignment horizontal="center" vertical="center"/>
    </xf>
    <xf numFmtId="1" fontId="6" fillId="16" borderId="408" xfId="0" applyNumberFormat="1" applyFont="1" applyFill="1" applyBorder="1" applyAlignment="1">
      <alignment horizontal="center" vertical="center"/>
    </xf>
    <xf numFmtId="1" fontId="2" fillId="16" borderId="409" xfId="0" applyNumberFormat="1" applyFont="1" applyFill="1" applyBorder="1" applyAlignment="1">
      <alignment horizontal="center" vertical="center"/>
    </xf>
    <xf numFmtId="1" fontId="3" fillId="16" borderId="411" xfId="0" applyNumberFormat="1" applyFont="1" applyFill="1" applyBorder="1" applyAlignment="1">
      <alignment horizontal="center" vertical="center"/>
    </xf>
    <xf numFmtId="49" fontId="3" fillId="16" borderId="114" xfId="0" applyNumberFormat="1" applyFont="1" applyFill="1" applyBorder="1" applyAlignment="1">
      <alignment horizontal="center" vertical="center"/>
    </xf>
    <xf numFmtId="1" fontId="10" fillId="16" borderId="62" xfId="0" applyNumberFormat="1" applyFont="1" applyFill="1" applyBorder="1" applyAlignment="1">
      <alignment horizontal="center" vertical="center"/>
    </xf>
    <xf numFmtId="1" fontId="6" fillId="16" borderId="412" xfId="0" applyNumberFormat="1" applyFont="1" applyFill="1" applyBorder="1" applyAlignment="1">
      <alignment horizontal="center" vertical="center"/>
    </xf>
    <xf numFmtId="1" fontId="6" fillId="16" borderId="236" xfId="0" applyNumberFormat="1" applyFont="1" applyFill="1" applyBorder="1" applyAlignment="1">
      <alignment horizontal="center" vertical="center"/>
    </xf>
    <xf numFmtId="1" fontId="2" fillId="16" borderId="390" xfId="0" applyNumberFormat="1" applyFont="1" applyFill="1" applyBorder="1" applyAlignment="1">
      <alignment horizontal="center" vertical="center"/>
    </xf>
    <xf numFmtId="1" fontId="2" fillId="16" borderId="62" xfId="0" applyNumberFormat="1" applyFont="1" applyFill="1" applyBorder="1" applyAlignment="1">
      <alignment horizontal="center" vertical="center"/>
    </xf>
    <xf numFmtId="1" fontId="2" fillId="16" borderId="110" xfId="0" applyNumberFormat="1" applyFont="1" applyFill="1" applyBorder="1" applyAlignment="1">
      <alignment horizontal="center" vertical="center"/>
    </xf>
    <xf numFmtId="1" fontId="3" fillId="16" borderId="114" xfId="0" applyNumberFormat="1" applyFont="1" applyFill="1" applyBorder="1" applyAlignment="1">
      <alignment horizontal="center" vertical="center"/>
    </xf>
    <xf numFmtId="1" fontId="3" fillId="16" borderId="109" xfId="0" applyNumberFormat="1" applyFont="1" applyFill="1" applyBorder="1" applyAlignment="1">
      <alignment horizontal="center" vertical="center"/>
    </xf>
    <xf numFmtId="49" fontId="3" fillId="16" borderId="43" xfId="0" applyNumberFormat="1" applyFont="1" applyFill="1" applyBorder="1" applyAlignment="1">
      <alignment horizontal="center" vertical="center"/>
    </xf>
    <xf numFmtId="49" fontId="3" fillId="16" borderId="117" xfId="0" applyNumberFormat="1" applyFont="1" applyFill="1" applyBorder="1" applyAlignment="1">
      <alignment horizontal="center" vertical="center"/>
    </xf>
    <xf numFmtId="49" fontId="10" fillId="12" borderId="389" xfId="0" applyNumberFormat="1" applyFont="1" applyFill="1" applyBorder="1" applyAlignment="1">
      <alignment horizontal="center" vertical="center" wrapText="1"/>
    </xf>
    <xf numFmtId="49" fontId="10" fillId="12" borderId="194" xfId="0" applyNumberFormat="1" applyFont="1" applyFill="1" applyBorder="1" applyAlignment="1">
      <alignment horizontal="center" vertical="center" wrapText="1"/>
    </xf>
    <xf numFmtId="49" fontId="10" fillId="12" borderId="377" xfId="0" applyNumberFormat="1" applyFont="1" applyFill="1" applyBorder="1" applyAlignment="1">
      <alignment horizontal="center" vertical="center" wrapText="1"/>
    </xf>
    <xf numFmtId="49" fontId="10" fillId="12" borderId="392" xfId="0" applyNumberFormat="1" applyFont="1" applyFill="1" applyBorder="1" applyAlignment="1">
      <alignment horizontal="center" vertical="center" wrapText="1"/>
    </xf>
    <xf numFmtId="49" fontId="3" fillId="12" borderId="117" xfId="2" applyNumberFormat="1" applyFont="1" applyFill="1" applyBorder="1" applyAlignment="1">
      <alignment horizontal="center" vertical="center"/>
    </xf>
    <xf numFmtId="49" fontId="3" fillId="12" borderId="147" xfId="2" applyNumberFormat="1" applyFont="1" applyFill="1" applyBorder="1" applyAlignment="1">
      <alignment horizontal="center" vertical="center"/>
    </xf>
    <xf numFmtId="49" fontId="3" fillId="12" borderId="38" xfId="2" applyNumberFormat="1" applyFont="1" applyFill="1" applyBorder="1" applyAlignment="1">
      <alignment vertical="center" wrapText="1"/>
    </xf>
    <xf numFmtId="49" fontId="3" fillId="12" borderId="27" xfId="2" applyNumberFormat="1" applyFont="1" applyFill="1" applyBorder="1" applyAlignment="1">
      <alignment vertical="center" wrapText="1"/>
    </xf>
    <xf numFmtId="0" fontId="10" fillId="16" borderId="203" xfId="0" applyFont="1" applyFill="1" applyBorder="1" applyAlignment="1">
      <alignment horizontal="center" vertical="center" wrapText="1"/>
    </xf>
    <xf numFmtId="49" fontId="3" fillId="0" borderId="148" xfId="2" applyNumberFormat="1" applyFont="1" applyFill="1" applyBorder="1" applyAlignment="1">
      <alignment horizontal="center" vertical="center" wrapText="1"/>
    </xf>
    <xf numFmtId="49" fontId="3" fillId="0" borderId="231" xfId="2" applyNumberFormat="1" applyFont="1" applyFill="1" applyBorder="1" applyAlignment="1">
      <alignment horizontal="center" vertical="center" wrapText="1"/>
    </xf>
    <xf numFmtId="49" fontId="3" fillId="0" borderId="145" xfId="2" applyNumberFormat="1" applyFont="1" applyFill="1" applyBorder="1" applyAlignment="1">
      <alignment horizontal="center" vertical="center" wrapText="1"/>
    </xf>
    <xf numFmtId="49" fontId="3" fillId="12" borderId="49" xfId="2" applyNumberFormat="1" applyFont="1" applyFill="1" applyBorder="1" applyAlignment="1">
      <alignment horizontal="center" vertical="center" wrapText="1"/>
    </xf>
    <xf numFmtId="49" fontId="3" fillId="16" borderId="206" xfId="0" applyNumberFormat="1" applyFont="1" applyFill="1" applyBorder="1" applyAlignment="1">
      <alignment horizontal="center" vertical="center" wrapText="1"/>
    </xf>
    <xf numFmtId="49" fontId="10" fillId="16" borderId="206" xfId="0" applyNumberFormat="1" applyFont="1" applyFill="1" applyBorder="1" applyAlignment="1">
      <alignment horizontal="center" vertical="center" wrapText="1"/>
    </xf>
    <xf numFmtId="49" fontId="3" fillId="12" borderId="39" xfId="2" applyNumberFormat="1" applyFont="1" applyFill="1" applyBorder="1" applyAlignment="1">
      <alignment horizontal="center" vertical="center"/>
    </xf>
    <xf numFmtId="49" fontId="3" fillId="12" borderId="42" xfId="2" applyNumberFormat="1" applyFont="1" applyFill="1" applyBorder="1" applyAlignment="1">
      <alignment horizontal="center" vertical="center"/>
    </xf>
    <xf numFmtId="49" fontId="3" fillId="12" borderId="54" xfId="2" applyNumberFormat="1" applyFont="1" applyFill="1" applyBorder="1" applyAlignment="1">
      <alignment horizontal="center" vertical="center"/>
    </xf>
    <xf numFmtId="0" fontId="3" fillId="12" borderId="42" xfId="2" applyFont="1" applyFill="1" applyBorder="1" applyAlignment="1">
      <alignment horizontal="center" vertical="center"/>
    </xf>
    <xf numFmtId="49" fontId="10" fillId="12" borderId="206" xfId="0" applyNumberFormat="1" applyFont="1" applyFill="1" applyBorder="1" applyAlignment="1">
      <alignment horizontal="center" vertical="center" wrapText="1"/>
    </xf>
    <xf numFmtId="49" fontId="3" fillId="12" borderId="42" xfId="2" applyNumberFormat="1" applyFont="1" applyFill="1" applyBorder="1" applyAlignment="1">
      <alignment horizontal="center" vertical="center" wrapText="1"/>
    </xf>
    <xf numFmtId="49" fontId="3" fillId="0" borderId="46" xfId="2" applyNumberFormat="1" applyFont="1" applyFill="1" applyBorder="1" applyAlignment="1">
      <alignment horizontal="center" vertical="center"/>
    </xf>
    <xf numFmtId="49" fontId="3" fillId="0" borderId="112" xfId="2" applyNumberFormat="1" applyFont="1" applyFill="1" applyBorder="1" applyAlignment="1">
      <alignment horizontal="center" vertical="center"/>
    </xf>
    <xf numFmtId="49" fontId="3" fillId="0" borderId="67" xfId="2" applyNumberFormat="1" applyFont="1" applyFill="1" applyBorder="1" applyAlignment="1">
      <alignment horizontal="center" vertical="center" wrapText="1"/>
    </xf>
    <xf numFmtId="49" fontId="3" fillId="0" borderId="95" xfId="2" applyNumberFormat="1" applyFont="1" applyFill="1" applyBorder="1" applyAlignment="1">
      <alignment horizontal="center" vertical="center" wrapText="1"/>
    </xf>
    <xf numFmtId="49" fontId="3" fillId="0" borderId="117" xfId="2" applyNumberFormat="1" applyFont="1" applyFill="1" applyBorder="1" applyAlignment="1">
      <alignment horizontal="center" vertical="center"/>
    </xf>
    <xf numFmtId="49" fontId="3" fillId="0" borderId="147" xfId="2" applyNumberFormat="1" applyFont="1" applyFill="1" applyBorder="1" applyAlignment="1">
      <alignment horizontal="center" vertical="center"/>
    </xf>
    <xf numFmtId="0" fontId="3" fillId="12" borderId="63"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 fillId="12" borderId="111" xfId="0" applyFont="1" applyFill="1" applyBorder="1" applyAlignment="1">
      <alignment horizontal="center" vertical="center" wrapText="1"/>
    </xf>
    <xf numFmtId="0" fontId="3" fillId="12" borderId="74" xfId="0" applyFont="1" applyFill="1" applyBorder="1" applyAlignment="1">
      <alignment horizontal="center" vertical="center"/>
    </xf>
    <xf numFmtId="0" fontId="3" fillId="0" borderId="0" xfId="2" applyFont="1" applyFill="1" applyBorder="1" applyAlignment="1">
      <alignment horizontal="left"/>
    </xf>
    <xf numFmtId="0" fontId="3" fillId="12" borderId="46" xfId="2" applyFont="1" applyFill="1" applyBorder="1" applyAlignment="1">
      <alignment horizontal="center" vertical="center"/>
    </xf>
    <xf numFmtId="49" fontId="3" fillId="12" borderId="62" xfId="2" applyNumberFormat="1" applyFont="1" applyFill="1" applyBorder="1" applyAlignment="1">
      <alignment horizontal="center" vertical="center" wrapText="1"/>
    </xf>
    <xf numFmtId="0" fontId="3" fillId="12" borderId="40" xfId="2" applyFont="1" applyFill="1" applyBorder="1" applyAlignment="1">
      <alignment horizontal="center" vertical="center"/>
    </xf>
    <xf numFmtId="49" fontId="3" fillId="12" borderId="49" xfId="2" applyNumberFormat="1" applyFont="1" applyFill="1" applyBorder="1" applyAlignment="1">
      <alignment horizontal="center" vertical="center"/>
    </xf>
    <xf numFmtId="49" fontId="2" fillId="13" borderId="0" xfId="2" applyNumberFormat="1" applyFont="1" applyFill="1" applyBorder="1" applyAlignment="1">
      <alignment horizontal="center" vertical="center"/>
    </xf>
    <xf numFmtId="49" fontId="3" fillId="12" borderId="248" xfId="2" applyNumberFormat="1" applyFont="1" applyFill="1" applyBorder="1" applyAlignment="1">
      <alignment horizontal="center" vertical="center"/>
    </xf>
    <xf numFmtId="49" fontId="3" fillId="12" borderId="43" xfId="2" applyNumberFormat="1" applyFont="1" applyFill="1" applyBorder="1" applyAlignment="1">
      <alignment horizontal="center" vertical="center"/>
    </xf>
    <xf numFmtId="49" fontId="3" fillId="12" borderId="111" xfId="2" applyNumberFormat="1" applyFont="1" applyFill="1" applyBorder="1" applyAlignment="1">
      <alignment horizontal="center" vertical="center"/>
    </xf>
    <xf numFmtId="49" fontId="3" fillId="12" borderId="117" xfId="2" applyNumberFormat="1" applyFont="1" applyFill="1" applyBorder="1" applyAlignment="1">
      <alignment horizontal="center" vertical="center" wrapText="1"/>
    </xf>
    <xf numFmtId="49" fontId="3" fillId="12" borderId="147" xfId="2" applyNumberFormat="1" applyFont="1" applyFill="1" applyBorder="1" applyAlignment="1">
      <alignment horizontal="center" vertical="center" wrapText="1"/>
    </xf>
    <xf numFmtId="49" fontId="3" fillId="0" borderId="43" xfId="2" applyNumberFormat="1" applyFont="1" applyFill="1" applyBorder="1" applyAlignment="1">
      <alignment horizontal="center" vertical="center" wrapText="1"/>
    </xf>
    <xf numFmtId="49" fontId="3" fillId="0" borderId="111" xfId="2" applyNumberFormat="1" applyFont="1" applyFill="1" applyBorder="1" applyAlignment="1">
      <alignment horizontal="center" vertical="center" wrapText="1"/>
    </xf>
    <xf numFmtId="1" fontId="2" fillId="0" borderId="131" xfId="2" applyNumberFormat="1" applyFont="1" applyFill="1" applyBorder="1" applyAlignment="1">
      <alignment horizontal="center" vertical="center"/>
    </xf>
    <xf numFmtId="1" fontId="2" fillId="0" borderId="231" xfId="2" applyNumberFormat="1" applyFont="1" applyFill="1" applyBorder="1" applyAlignment="1">
      <alignment horizontal="center" vertical="center"/>
    </xf>
    <xf numFmtId="49" fontId="3" fillId="0" borderId="54" xfId="2" applyNumberFormat="1" applyFont="1" applyFill="1" applyBorder="1" applyAlignment="1">
      <alignment horizontal="center" vertical="center" wrapText="1"/>
    </xf>
    <xf numFmtId="49" fontId="3" fillId="12" borderId="34" xfId="2" applyNumberFormat="1" applyFont="1" applyFill="1" applyBorder="1" applyAlignment="1">
      <alignment horizontal="center" vertical="center"/>
    </xf>
    <xf numFmtId="1" fontId="2" fillId="0" borderId="117" xfId="2" applyNumberFormat="1" applyFont="1" applyFill="1" applyBorder="1" applyAlignment="1">
      <alignment horizontal="center" vertical="center" wrapText="1"/>
    </xf>
    <xf numFmtId="1" fontId="2" fillId="0" borderId="131" xfId="2" applyNumberFormat="1" applyFont="1" applyFill="1" applyBorder="1" applyAlignment="1">
      <alignment horizontal="center" vertical="center" wrapText="1"/>
    </xf>
    <xf numFmtId="1" fontId="2" fillId="0" borderId="231" xfId="2" applyNumberFormat="1" applyFont="1" applyFill="1" applyBorder="1" applyAlignment="1">
      <alignment horizontal="center" vertical="center" wrapText="1"/>
    </xf>
    <xf numFmtId="0" fontId="3" fillId="0" borderId="122" xfId="0" applyFont="1" applyFill="1" applyBorder="1" applyAlignment="1">
      <alignment horizontal="center" vertical="center"/>
    </xf>
    <xf numFmtId="1" fontId="2" fillId="0" borderId="175" xfId="2" applyNumberFormat="1" applyFont="1" applyFill="1" applyBorder="1" applyAlignment="1">
      <alignment horizontal="center" vertical="center"/>
    </xf>
    <xf numFmtId="49" fontId="3" fillId="0" borderId="70" xfId="2" applyNumberFormat="1" applyFont="1" applyFill="1" applyBorder="1" applyAlignment="1">
      <alignment horizontal="center" vertical="center"/>
    </xf>
    <xf numFmtId="49" fontId="3" fillId="12" borderId="231" xfId="2" applyNumberFormat="1" applyFont="1" applyFill="1" applyBorder="1" applyAlignment="1">
      <alignment horizontal="center" vertical="center"/>
    </xf>
    <xf numFmtId="1" fontId="2" fillId="0" borderId="147" xfId="2" applyNumberFormat="1" applyFont="1" applyFill="1" applyBorder="1" applyAlignment="1">
      <alignment horizontal="center" vertical="center"/>
    </xf>
    <xf numFmtId="0" fontId="3" fillId="0" borderId="120" xfId="0" applyFont="1" applyFill="1" applyBorder="1" applyAlignment="1">
      <alignment horizontal="center" vertical="center"/>
    </xf>
    <xf numFmtId="0" fontId="3" fillId="0" borderId="131" xfId="0" applyFont="1" applyFill="1" applyBorder="1" applyAlignment="1">
      <alignment horizontal="center" vertical="center"/>
    </xf>
    <xf numFmtId="1" fontId="2" fillId="0" borderId="114" xfId="2" applyNumberFormat="1" applyFont="1" applyFill="1" applyBorder="1" applyAlignment="1">
      <alignment horizontal="center" vertical="center"/>
    </xf>
    <xf numFmtId="49" fontId="3" fillId="0" borderId="109" xfId="2" applyNumberFormat="1" applyFont="1" applyFill="1" applyBorder="1" applyAlignment="1">
      <alignment horizontal="center" vertical="center"/>
    </xf>
    <xf numFmtId="1" fontId="3" fillId="12" borderId="36" xfId="2" applyNumberFormat="1" applyFont="1" applyFill="1" applyBorder="1" applyAlignment="1">
      <alignment horizontal="center" vertical="center"/>
    </xf>
    <xf numFmtId="1" fontId="3" fillId="12" borderId="110" xfId="2" applyNumberFormat="1" applyFont="1" applyFill="1" applyBorder="1" applyAlignment="1">
      <alignment horizontal="center" vertical="center"/>
    </xf>
    <xf numFmtId="1" fontId="2" fillId="0" borderId="146" xfId="2" applyNumberFormat="1" applyFont="1" applyFill="1" applyBorder="1" applyAlignment="1">
      <alignment horizontal="center" vertical="center"/>
    </xf>
    <xf numFmtId="49" fontId="3" fillId="0" borderId="54" xfId="2" applyNumberFormat="1" applyFont="1" applyFill="1" applyBorder="1" applyAlignment="1">
      <alignment horizontal="center" vertical="center"/>
    </xf>
    <xf numFmtId="49" fontId="3" fillId="0" borderId="52" xfId="2" applyNumberFormat="1" applyFont="1" applyFill="1" applyBorder="1" applyAlignment="1">
      <alignment horizontal="center" vertical="center"/>
    </xf>
    <xf numFmtId="0" fontId="3" fillId="11" borderId="38" xfId="0" applyFont="1" applyFill="1" applyBorder="1" applyAlignment="1">
      <alignment horizontal="center" vertical="center" wrapText="1"/>
    </xf>
    <xf numFmtId="1" fontId="2" fillId="0" borderId="111" xfId="2" applyNumberFormat="1" applyFont="1" applyFill="1" applyBorder="1" applyAlignment="1">
      <alignment horizontal="center" vertical="center"/>
    </xf>
    <xf numFmtId="1" fontId="2" fillId="0" borderId="49" xfId="2" applyNumberFormat="1" applyFont="1" applyFill="1" applyBorder="1" applyAlignment="1">
      <alignment horizontal="center" vertical="center"/>
    </xf>
    <xf numFmtId="1" fontId="2" fillId="0" borderId="63" xfId="2" applyNumberFormat="1" applyFont="1" applyFill="1" applyBorder="1" applyAlignment="1">
      <alignment horizontal="center" vertical="center"/>
    </xf>
    <xf numFmtId="49" fontId="3" fillId="0" borderId="148" xfId="2" applyNumberFormat="1" applyFont="1" applyFill="1" applyBorder="1" applyAlignment="1">
      <alignment horizontal="center" vertical="center"/>
    </xf>
    <xf numFmtId="49" fontId="3" fillId="0" borderId="96" xfId="2" applyNumberFormat="1" applyFont="1" applyFill="1" applyBorder="1" applyAlignment="1">
      <alignment horizontal="center" vertical="center"/>
    </xf>
    <xf numFmtId="1" fontId="3" fillId="0" borderId="34" xfId="2" applyNumberFormat="1" applyFont="1" applyFill="1" applyBorder="1" applyAlignment="1">
      <alignment horizontal="center" vertical="center"/>
    </xf>
    <xf numFmtId="49" fontId="3" fillId="12" borderId="79" xfId="2" applyNumberFormat="1" applyFont="1" applyFill="1" applyBorder="1" applyAlignment="1">
      <alignment horizontal="center" vertical="center"/>
    </xf>
    <xf numFmtId="49" fontId="3" fillId="0" borderId="147" xfId="2" applyNumberFormat="1" applyFont="1" applyFill="1" applyBorder="1" applyAlignment="1">
      <alignment horizontal="center" vertical="center" wrapText="1"/>
    </xf>
    <xf numFmtId="49" fontId="3" fillId="0" borderId="63" xfId="2" applyNumberFormat="1"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51" xfId="2" applyFont="1" applyFill="1" applyBorder="1" applyAlignment="1">
      <alignment horizontal="center" vertical="center" wrapText="1"/>
    </xf>
    <xf numFmtId="0" fontId="3" fillId="0" borderId="50" xfId="2" applyFont="1" applyFill="1" applyBorder="1" applyAlignment="1">
      <alignment horizontal="center" vertical="center" wrapText="1"/>
    </xf>
    <xf numFmtId="0" fontId="3" fillId="0" borderId="64" xfId="2" applyFont="1" applyFill="1" applyBorder="1" applyAlignment="1">
      <alignment horizontal="center" vertical="center" wrapText="1"/>
    </xf>
    <xf numFmtId="49" fontId="3" fillId="0" borderId="63" xfId="2" applyNumberFormat="1" applyFont="1" applyFill="1" applyBorder="1" applyAlignment="1">
      <alignment horizontal="center" vertical="center"/>
    </xf>
    <xf numFmtId="49" fontId="3" fillId="12" borderId="148" xfId="0" applyNumberFormat="1" applyFont="1" applyFill="1" applyBorder="1" applyAlignment="1">
      <alignment horizontal="center" vertical="center"/>
    </xf>
    <xf numFmtId="0" fontId="3" fillId="0" borderId="122" xfId="0" applyFont="1" applyFill="1" applyBorder="1" applyAlignment="1">
      <alignment horizontal="center" vertical="center" wrapText="1"/>
    </xf>
    <xf numFmtId="1" fontId="3" fillId="0" borderId="147" xfId="2" applyNumberFormat="1" applyFont="1" applyFill="1" applyBorder="1" applyAlignment="1">
      <alignment horizontal="center" vertical="center"/>
    </xf>
    <xf numFmtId="49" fontId="3" fillId="12" borderId="123" xfId="2" applyNumberFormat="1" applyFont="1" applyFill="1" applyBorder="1" applyAlignment="1">
      <alignment horizontal="center" vertical="center"/>
    </xf>
    <xf numFmtId="49" fontId="3" fillId="12" borderId="92" xfId="2" applyNumberFormat="1" applyFont="1" applyFill="1" applyBorder="1" applyAlignment="1">
      <alignment horizontal="center" vertical="center"/>
    </xf>
    <xf numFmtId="1" fontId="2" fillId="0" borderId="50" xfId="2" applyNumberFormat="1" applyFont="1" applyFill="1" applyBorder="1" applyAlignment="1">
      <alignment horizontal="center" vertical="center"/>
    </xf>
    <xf numFmtId="1" fontId="2" fillId="0" borderId="64" xfId="2" applyNumberFormat="1" applyFont="1" applyFill="1" applyBorder="1" applyAlignment="1">
      <alignment horizontal="center" vertical="center"/>
    </xf>
    <xf numFmtId="1" fontId="2" fillId="12" borderId="54" xfId="2" applyNumberFormat="1" applyFont="1" applyFill="1" applyBorder="1" applyAlignment="1">
      <alignment horizontal="center" vertical="center"/>
    </xf>
    <xf numFmtId="49" fontId="3" fillId="12" borderId="80" xfId="2" applyNumberFormat="1" applyFont="1" applyFill="1" applyBorder="1" applyAlignment="1">
      <alignment horizontal="center" vertical="center"/>
    </xf>
    <xf numFmtId="1" fontId="2" fillId="12" borderId="82" xfId="2" applyNumberFormat="1" applyFont="1" applyFill="1" applyBorder="1" applyAlignment="1">
      <alignment horizontal="center" vertical="center"/>
    </xf>
    <xf numFmtId="1" fontId="2" fillId="12" borderId="43" xfId="2" applyNumberFormat="1" applyFont="1" applyFill="1" applyBorder="1" applyAlignment="1">
      <alignment horizontal="center" vertical="center"/>
    </xf>
    <xf numFmtId="1" fontId="2" fillId="12" borderId="111" xfId="2" applyNumberFormat="1" applyFont="1" applyFill="1" applyBorder="1" applyAlignment="1">
      <alignment horizontal="center" vertical="center"/>
    </xf>
    <xf numFmtId="1" fontId="2" fillId="12" borderId="119" xfId="2" applyNumberFormat="1" applyFont="1" applyFill="1" applyBorder="1" applyAlignment="1">
      <alignment horizontal="center" vertical="center"/>
    </xf>
    <xf numFmtId="1" fontId="2" fillId="12" borderId="95" xfId="2" applyNumberFormat="1" applyFont="1" applyFill="1" applyBorder="1" applyAlignment="1">
      <alignment horizontal="center" vertical="center"/>
    </xf>
    <xf numFmtId="1" fontId="2" fillId="12" borderId="150" xfId="2" applyNumberFormat="1" applyFont="1" applyFill="1" applyBorder="1" applyAlignment="1">
      <alignment horizontal="center" vertical="center"/>
    </xf>
    <xf numFmtId="1" fontId="2" fillId="12" borderId="96" xfId="2" applyNumberFormat="1" applyFont="1" applyFill="1" applyBorder="1" applyAlignment="1">
      <alignment horizontal="center" vertical="center"/>
    </xf>
    <xf numFmtId="1" fontId="2" fillId="12" borderId="127" xfId="2" applyNumberFormat="1" applyFont="1" applyFill="1" applyBorder="1" applyAlignment="1">
      <alignment horizontal="center" vertical="center"/>
    </xf>
    <xf numFmtId="1" fontId="2" fillId="12" borderId="145" xfId="2" applyNumberFormat="1" applyFont="1" applyFill="1" applyBorder="1" applyAlignment="1">
      <alignment horizontal="center" vertical="center"/>
    </xf>
    <xf numFmtId="0" fontId="2" fillId="0" borderId="0" xfId="2" applyFont="1" applyBorder="1" applyAlignment="1">
      <alignment horizontal="center" vertical="center"/>
    </xf>
    <xf numFmtId="0" fontId="3" fillId="10" borderId="20" xfId="2" applyFont="1" applyFill="1" applyBorder="1" applyAlignment="1" applyProtection="1">
      <alignment horizontal="center"/>
      <protection locked="0"/>
    </xf>
    <xf numFmtId="1" fontId="2" fillId="12" borderId="40" xfId="2" applyNumberFormat="1" applyFont="1" applyFill="1" applyBorder="1" applyAlignment="1">
      <alignment horizontal="center" vertical="center"/>
    </xf>
    <xf numFmtId="1" fontId="2" fillId="12" borderId="26" xfId="2" applyNumberFormat="1" applyFont="1" applyFill="1" applyBorder="1" applyAlignment="1">
      <alignment horizontal="center" vertical="center"/>
    </xf>
    <xf numFmtId="1" fontId="2" fillId="12" borderId="49" xfId="2" applyNumberFormat="1" applyFont="1" applyFill="1" applyBorder="1" applyAlignment="1">
      <alignment horizontal="center" vertical="center"/>
    </xf>
    <xf numFmtId="1" fontId="2" fillId="12" borderId="78" xfId="2" applyNumberFormat="1" applyFont="1" applyFill="1" applyBorder="1" applyAlignment="1">
      <alignment horizontal="center" vertical="center"/>
    </xf>
    <xf numFmtId="1" fontId="2" fillId="12" borderId="27" xfId="2" applyNumberFormat="1" applyFont="1" applyFill="1" applyBorder="1" applyAlignment="1">
      <alignment horizontal="center" vertical="center"/>
    </xf>
    <xf numFmtId="0" fontId="3" fillId="12" borderId="37" xfId="0" applyFont="1" applyFill="1" applyBorder="1" applyAlignment="1">
      <alignment horizontal="center" vertical="center"/>
    </xf>
    <xf numFmtId="0" fontId="3" fillId="12" borderId="312" xfId="0" applyFont="1" applyFill="1" applyBorder="1" applyAlignment="1">
      <alignment horizontal="center" vertical="center"/>
    </xf>
    <xf numFmtId="49" fontId="10" fillId="12" borderId="390" xfId="0" applyNumberFormat="1" applyFont="1" applyFill="1" applyBorder="1" applyAlignment="1">
      <alignment horizontal="center" vertical="center" wrapText="1"/>
    </xf>
    <xf numFmtId="49" fontId="10" fillId="12" borderId="388" xfId="0" applyNumberFormat="1" applyFont="1" applyFill="1" applyBorder="1" applyAlignment="1">
      <alignment horizontal="center" vertical="center" wrapText="1"/>
    </xf>
    <xf numFmtId="49" fontId="10" fillId="12" borderId="236" xfId="0" applyNumberFormat="1" applyFont="1" applyFill="1" applyBorder="1" applyAlignment="1">
      <alignment horizontal="center" vertical="center" wrapText="1"/>
    </xf>
    <xf numFmtId="49" fontId="10" fillId="12" borderId="397" xfId="0" applyNumberFormat="1" applyFont="1" applyFill="1" applyBorder="1" applyAlignment="1">
      <alignment horizontal="center" vertical="center" wrapText="1"/>
    </xf>
    <xf numFmtId="1" fontId="2" fillId="12" borderId="126" xfId="2" applyNumberFormat="1" applyFont="1" applyFill="1" applyBorder="1" applyAlignment="1">
      <alignment horizontal="center" vertical="center"/>
    </xf>
    <xf numFmtId="1" fontId="2" fillId="12" borderId="144" xfId="2" applyNumberFormat="1" applyFont="1" applyFill="1" applyBorder="1" applyAlignment="1">
      <alignment horizontal="center" vertical="center"/>
    </xf>
    <xf numFmtId="1" fontId="8" fillId="16" borderId="208" xfId="0" applyNumberFormat="1" applyFont="1" applyFill="1" applyBorder="1" applyAlignment="1">
      <alignment horizontal="center" vertical="center"/>
    </xf>
    <xf numFmtId="0" fontId="3" fillId="16" borderId="49" xfId="0" applyFont="1" applyFill="1" applyBorder="1" applyAlignment="1">
      <alignment horizontal="center" vertical="center"/>
    </xf>
    <xf numFmtId="0" fontId="3" fillId="16" borderId="63" xfId="0" applyFont="1" applyFill="1" applyBorder="1" applyAlignment="1">
      <alignment horizontal="center" vertical="center"/>
    </xf>
    <xf numFmtId="49" fontId="3" fillId="12" borderId="46" xfId="2" applyNumberFormat="1" applyFont="1" applyFill="1" applyBorder="1" applyAlignment="1">
      <alignment horizontal="center" vertical="center" wrapText="1"/>
    </xf>
    <xf numFmtId="0" fontId="3" fillId="12" borderId="64" xfId="2" applyFont="1" applyFill="1" applyBorder="1" applyAlignment="1">
      <alignment horizontal="center" vertical="center" wrapText="1"/>
    </xf>
    <xf numFmtId="0" fontId="2" fillId="0" borderId="0" xfId="2" applyFont="1" applyBorder="1" applyAlignment="1">
      <alignment horizontal="center" vertical="center"/>
    </xf>
    <xf numFmtId="0" fontId="3" fillId="12" borderId="40" xfId="2" applyFont="1" applyFill="1" applyBorder="1" applyAlignment="1">
      <alignment horizontal="center" vertical="center" wrapText="1"/>
    </xf>
    <xf numFmtId="49" fontId="3" fillId="12" borderId="231" xfId="2" applyNumberFormat="1" applyFont="1" applyFill="1" applyBorder="1" applyAlignment="1">
      <alignment horizontal="center" vertical="center" wrapText="1"/>
    </xf>
    <xf numFmtId="49" fontId="3" fillId="12" borderId="40" xfId="2" applyNumberFormat="1" applyFont="1" applyFill="1" applyBorder="1" applyAlignment="1">
      <alignment horizontal="center" vertical="center" wrapText="1"/>
    </xf>
    <xf numFmtId="0" fontId="3" fillId="16" borderId="63" xfId="0" applyFont="1" applyFill="1" applyBorder="1" applyAlignment="1">
      <alignment horizontal="center" vertical="center" wrapText="1"/>
    </xf>
    <xf numFmtId="0" fontId="3" fillId="16" borderId="74" xfId="0" applyFont="1" applyFill="1" applyBorder="1" applyAlignment="1">
      <alignment horizontal="center" vertical="center"/>
    </xf>
    <xf numFmtId="1" fontId="8" fillId="0" borderId="129" xfId="2" applyNumberFormat="1" applyFont="1" applyFill="1" applyBorder="1" applyAlignment="1">
      <alignment horizontal="center" vertical="center"/>
    </xf>
    <xf numFmtId="1" fontId="11" fillId="0" borderId="216" xfId="2" applyNumberFormat="1" applyFont="1" applyFill="1" applyBorder="1" applyAlignment="1">
      <alignment horizontal="center" vertical="center"/>
    </xf>
    <xf numFmtId="1" fontId="11" fillId="0" borderId="161" xfId="2" applyNumberFormat="1" applyFont="1" applyFill="1" applyBorder="1" applyAlignment="1">
      <alignment horizontal="center" vertical="center"/>
    </xf>
    <xf numFmtId="1" fontId="8" fillId="0" borderId="217" xfId="2" applyNumberFormat="1" applyFont="1" applyFill="1" applyBorder="1" applyAlignment="1">
      <alignment horizontal="center" vertical="center"/>
    </xf>
    <xf numFmtId="1" fontId="8" fillId="0" borderId="62" xfId="2" applyNumberFormat="1" applyFont="1" applyFill="1" applyBorder="1" applyAlignment="1">
      <alignment horizontal="center" vertical="center"/>
    </xf>
    <xf numFmtId="1" fontId="11" fillId="0" borderId="113" xfId="2" applyNumberFormat="1" applyFont="1" applyFill="1" applyBorder="1" applyAlignment="1">
      <alignment horizontal="center" vertical="center"/>
    </xf>
    <xf numFmtId="1" fontId="11" fillId="0" borderId="54" xfId="2" applyNumberFormat="1" applyFont="1" applyFill="1" applyBorder="1" applyAlignment="1">
      <alignment horizontal="center" vertical="center"/>
    </xf>
    <xf numFmtId="1" fontId="2" fillId="0" borderId="48" xfId="2" applyNumberFormat="1" applyFont="1" applyFill="1" applyBorder="1" applyAlignment="1">
      <alignment horizontal="center" vertical="center"/>
    </xf>
    <xf numFmtId="1" fontId="2" fillId="0" borderId="42" xfId="2" applyNumberFormat="1" applyFont="1" applyFill="1" applyBorder="1" applyAlignment="1">
      <alignment horizontal="center" vertical="center"/>
    </xf>
    <xf numFmtId="1" fontId="2" fillId="0" borderId="72" xfId="2" applyNumberFormat="1" applyFont="1" applyFill="1" applyBorder="1" applyAlignment="1">
      <alignment horizontal="center" vertical="center"/>
    </xf>
    <xf numFmtId="1" fontId="2" fillId="0" borderId="62" xfId="2" applyNumberFormat="1" applyFont="1" applyFill="1" applyBorder="1" applyAlignment="1">
      <alignment horizontal="center" vertical="center"/>
    </xf>
    <xf numFmtId="1" fontId="6" fillId="0" borderId="147" xfId="2" applyNumberFormat="1" applyFont="1" applyFill="1" applyBorder="1" applyAlignment="1">
      <alignment horizontal="center" vertical="center"/>
    </xf>
    <xf numFmtId="1" fontId="8" fillId="0" borderId="174" xfId="2" applyNumberFormat="1" applyFont="1" applyFill="1" applyBorder="1" applyAlignment="1">
      <alignment horizontal="center" vertical="center"/>
    </xf>
    <xf numFmtId="1" fontId="8" fillId="0" borderId="237" xfId="0" applyNumberFormat="1" applyFont="1" applyFill="1" applyBorder="1" applyAlignment="1">
      <alignment horizontal="center" vertical="center"/>
    </xf>
    <xf numFmtId="1" fontId="11" fillId="0" borderId="206" xfId="0" applyNumberFormat="1" applyFont="1" applyFill="1" applyBorder="1" applyAlignment="1">
      <alignment horizontal="center" vertical="center"/>
    </xf>
    <xf numFmtId="1" fontId="8" fillId="0" borderId="235" xfId="0" applyNumberFormat="1" applyFont="1" applyFill="1" applyBorder="1" applyAlignment="1">
      <alignment horizontal="center" vertical="center"/>
    </xf>
    <xf numFmtId="1" fontId="10" fillId="0" borderId="208" xfId="0" applyNumberFormat="1" applyFont="1" applyFill="1" applyBorder="1" applyAlignment="1">
      <alignment horizontal="center" vertical="center"/>
    </xf>
    <xf numFmtId="1" fontId="2" fillId="0" borderId="237" xfId="0" applyNumberFormat="1" applyFont="1" applyFill="1" applyBorder="1" applyAlignment="1">
      <alignment horizontal="center" vertical="center"/>
    </xf>
    <xf numFmtId="1" fontId="6" fillId="0" borderId="206" xfId="0" applyNumberFormat="1" applyFont="1" applyFill="1" applyBorder="1" applyAlignment="1">
      <alignment horizontal="center" vertical="center"/>
    </xf>
    <xf numFmtId="1" fontId="2" fillId="0" borderId="235" xfId="0" applyNumberFormat="1" applyFont="1" applyFill="1" applyBorder="1" applyAlignment="1">
      <alignment horizontal="center" vertical="center"/>
    </xf>
    <xf numFmtId="1" fontId="2" fillId="0" borderId="406" xfId="0" applyNumberFormat="1" applyFont="1" applyFill="1" applyBorder="1" applyAlignment="1">
      <alignment horizontal="center" vertical="center"/>
    </xf>
    <xf numFmtId="1" fontId="6" fillId="0" borderId="408" xfId="0" applyNumberFormat="1" applyFont="1" applyFill="1" applyBorder="1" applyAlignment="1">
      <alignment horizontal="center" vertical="center"/>
    </xf>
    <xf numFmtId="1" fontId="2" fillId="0" borderId="410" xfId="0" applyNumberFormat="1" applyFont="1" applyFill="1" applyBorder="1" applyAlignment="1">
      <alignment horizontal="center" vertical="center"/>
    </xf>
    <xf numFmtId="1" fontId="3" fillId="0" borderId="405" xfId="0" applyNumberFormat="1" applyFont="1" applyFill="1" applyBorder="1" applyAlignment="1">
      <alignment horizontal="center" vertical="center"/>
    </xf>
    <xf numFmtId="49" fontId="3" fillId="0" borderId="141" xfId="2" applyNumberFormat="1" applyFont="1" applyFill="1" applyBorder="1" applyAlignment="1">
      <alignment horizontal="center" vertical="center" wrapText="1"/>
    </xf>
    <xf numFmtId="49" fontId="3" fillId="0" borderId="174" xfId="2" applyNumberFormat="1" applyFont="1" applyFill="1" applyBorder="1" applyAlignment="1">
      <alignment horizontal="center" vertical="center"/>
    </xf>
    <xf numFmtId="0" fontId="2" fillId="0" borderId="95" xfId="2" applyNumberFormat="1" applyFont="1" applyFill="1" applyBorder="1" applyAlignment="1">
      <alignment horizontal="center" vertical="center"/>
    </xf>
    <xf numFmtId="0" fontId="2" fillId="0" borderId="96" xfId="2" applyNumberFormat="1" applyFont="1" applyFill="1" applyBorder="1" applyAlignment="1">
      <alignment horizontal="center" vertical="center"/>
    </xf>
    <xf numFmtId="0" fontId="2" fillId="0" borderId="145" xfId="2" applyNumberFormat="1" applyFont="1" applyFill="1" applyBorder="1" applyAlignment="1">
      <alignment horizontal="center" vertical="center"/>
    </xf>
    <xf numFmtId="49" fontId="3" fillId="0" borderId="112" xfId="2" applyNumberFormat="1" applyFont="1" applyFill="1" applyBorder="1" applyAlignment="1">
      <alignment horizontal="center" vertical="center" wrapText="1"/>
    </xf>
    <xf numFmtId="1" fontId="8" fillId="0" borderId="325" xfId="0" applyNumberFormat="1" applyFont="1" applyFill="1" applyBorder="1" applyAlignment="1">
      <alignment horizontal="center" vertical="center"/>
    </xf>
    <xf numFmtId="1" fontId="8" fillId="0" borderId="326" xfId="0" applyNumberFormat="1" applyFont="1" applyFill="1" applyBorder="1" applyAlignment="1">
      <alignment horizontal="center" vertical="center"/>
    </xf>
    <xf numFmtId="1" fontId="8" fillId="0" borderId="327" xfId="0" applyNumberFormat="1" applyFont="1" applyFill="1" applyBorder="1" applyAlignment="1">
      <alignment horizontal="center" vertical="center"/>
    </xf>
    <xf numFmtId="1" fontId="8" fillId="0" borderId="328" xfId="0" applyNumberFormat="1" applyFont="1" applyFill="1" applyBorder="1" applyAlignment="1">
      <alignment horizontal="center" vertical="center"/>
    </xf>
    <xf numFmtId="1" fontId="8" fillId="0" borderId="333" xfId="0" applyNumberFormat="1" applyFont="1" applyFill="1" applyBorder="1" applyAlignment="1">
      <alignment horizontal="center" vertical="center"/>
    </xf>
    <xf numFmtId="1" fontId="8" fillId="0" borderId="334" xfId="0" applyNumberFormat="1" applyFont="1" applyFill="1" applyBorder="1" applyAlignment="1">
      <alignment horizontal="center" vertical="center"/>
    </xf>
    <xf numFmtId="1" fontId="8" fillId="0" borderId="335" xfId="0" applyNumberFormat="1" applyFont="1" applyFill="1" applyBorder="1" applyAlignment="1">
      <alignment horizontal="center" vertical="center"/>
    </xf>
    <xf numFmtId="1" fontId="8" fillId="0" borderId="336" xfId="0" applyNumberFormat="1" applyFont="1" applyFill="1" applyBorder="1" applyAlignment="1">
      <alignment horizontal="center" vertical="center"/>
    </xf>
    <xf numFmtId="1" fontId="3" fillId="0" borderId="208" xfId="0" applyNumberFormat="1" applyFont="1" applyFill="1" applyBorder="1" applyAlignment="1">
      <alignment horizontal="center" vertical="center"/>
    </xf>
    <xf numFmtId="49" fontId="3" fillId="0" borderId="144" xfId="2" applyNumberFormat="1" applyFont="1" applyFill="1" applyBorder="1" applyAlignment="1">
      <alignment vertical="center" wrapText="1"/>
    </xf>
    <xf numFmtId="49" fontId="3" fillId="0" borderId="143" xfId="2" applyNumberFormat="1" applyFont="1" applyFill="1" applyBorder="1" applyAlignment="1">
      <alignment vertical="center" wrapText="1"/>
    </xf>
    <xf numFmtId="49" fontId="3" fillId="0" borderId="62" xfId="2" applyNumberFormat="1" applyFont="1" applyFill="1" applyBorder="1" applyAlignment="1">
      <alignment vertical="center" wrapText="1"/>
    </xf>
    <xf numFmtId="49" fontId="3" fillId="0" borderId="146" xfId="2" applyNumberFormat="1" applyFont="1" applyFill="1" applyBorder="1" applyAlignment="1">
      <alignment vertical="center" wrapText="1"/>
    </xf>
    <xf numFmtId="49" fontId="3" fillId="16" borderId="43" xfId="0" applyNumberFormat="1" applyFont="1" applyFill="1" applyBorder="1" applyAlignment="1">
      <alignment horizontal="center" vertical="center"/>
    </xf>
    <xf numFmtId="49" fontId="3" fillId="16" borderId="175" xfId="0" applyNumberFormat="1" applyFont="1" applyFill="1" applyBorder="1" applyAlignment="1">
      <alignment horizontal="center" vertical="center"/>
    </xf>
    <xf numFmtId="49" fontId="3" fillId="16" borderId="46" xfId="0" applyNumberFormat="1" applyFont="1" applyFill="1" applyBorder="1" applyAlignment="1">
      <alignment horizontal="left" vertical="center" wrapText="1"/>
    </xf>
    <xf numFmtId="49" fontId="3" fillId="16" borderId="116" xfId="0" applyNumberFormat="1" applyFont="1" applyFill="1" applyBorder="1" applyAlignment="1">
      <alignment horizontal="left" vertical="center" wrapText="1"/>
    </xf>
    <xf numFmtId="49" fontId="3" fillId="16" borderId="312" xfId="0" applyNumberFormat="1" applyFont="1" applyFill="1" applyBorder="1" applyAlignment="1">
      <alignment horizontal="left" vertical="center" wrapText="1"/>
    </xf>
    <xf numFmtId="49" fontId="3" fillId="16" borderId="130" xfId="0" applyNumberFormat="1" applyFont="1" applyFill="1" applyBorder="1" applyAlignment="1">
      <alignment horizontal="left" vertical="center" wrapText="1"/>
    </xf>
    <xf numFmtId="49" fontId="3" fillId="16" borderId="117" xfId="0" applyNumberFormat="1" applyFont="1" applyFill="1" applyBorder="1" applyAlignment="1">
      <alignment horizontal="center" vertical="center"/>
    </xf>
    <xf numFmtId="49" fontId="3" fillId="16" borderId="131" xfId="0" applyNumberFormat="1" applyFont="1" applyFill="1" applyBorder="1" applyAlignment="1">
      <alignment horizontal="center" vertical="center"/>
    </xf>
    <xf numFmtId="0" fontId="3" fillId="16" borderId="49" xfId="0" applyFont="1" applyFill="1" applyBorder="1" applyAlignment="1">
      <alignment horizontal="center" vertical="center"/>
    </xf>
    <xf numFmtId="0" fontId="3" fillId="16" borderId="132" xfId="0" applyFont="1" applyFill="1" applyBorder="1" applyAlignment="1">
      <alignment horizontal="center" vertical="center"/>
    </xf>
    <xf numFmtId="49" fontId="3" fillId="16" borderId="48" xfId="0" applyNumberFormat="1" applyFont="1" applyFill="1" applyBorder="1" applyAlignment="1">
      <alignment horizontal="left" vertical="center" wrapText="1"/>
    </xf>
    <xf numFmtId="49" fontId="3" fillId="16" borderId="129" xfId="0" applyNumberFormat="1" applyFont="1" applyFill="1" applyBorder="1" applyAlignment="1">
      <alignment horizontal="left" vertical="center" wrapText="1"/>
    </xf>
    <xf numFmtId="49" fontId="10" fillId="12" borderId="398" xfId="0" applyNumberFormat="1" applyFont="1" applyFill="1" applyBorder="1" applyAlignment="1">
      <alignment horizontal="center" vertical="center" wrapText="1"/>
    </xf>
    <xf numFmtId="49" fontId="10" fillId="12" borderId="399" xfId="0" applyNumberFormat="1" applyFont="1" applyFill="1" applyBorder="1" applyAlignment="1">
      <alignment horizontal="center" vertical="center" wrapText="1"/>
    </xf>
    <xf numFmtId="49" fontId="10" fillId="12" borderId="385" xfId="0" applyNumberFormat="1" applyFont="1" applyFill="1" applyBorder="1" applyAlignment="1">
      <alignment horizontal="center" vertical="center" wrapText="1"/>
    </xf>
    <xf numFmtId="49" fontId="10" fillId="12" borderId="400" xfId="0" applyNumberFormat="1" applyFont="1" applyFill="1" applyBorder="1" applyAlignment="1">
      <alignment horizontal="center" vertical="center" wrapText="1"/>
    </xf>
    <xf numFmtId="49" fontId="10" fillId="12" borderId="389" xfId="0" applyNumberFormat="1" applyFont="1" applyFill="1" applyBorder="1" applyAlignment="1">
      <alignment horizontal="center" vertical="center" wrapText="1"/>
    </xf>
    <xf numFmtId="49" fontId="10" fillId="12" borderId="401" xfId="0" applyNumberFormat="1" applyFont="1" applyFill="1" applyBorder="1" applyAlignment="1">
      <alignment horizontal="center" vertical="center" wrapText="1"/>
    </xf>
    <xf numFmtId="49" fontId="10" fillId="12" borderId="387" xfId="0" applyNumberFormat="1" applyFont="1" applyFill="1" applyBorder="1" applyAlignment="1">
      <alignment horizontal="center" vertical="center" wrapText="1"/>
    </xf>
    <xf numFmtId="49" fontId="10" fillId="12" borderId="402" xfId="0" applyNumberFormat="1" applyFont="1" applyFill="1" applyBorder="1" applyAlignment="1">
      <alignment horizontal="center" vertical="center" wrapText="1"/>
    </xf>
    <xf numFmtId="49" fontId="3" fillId="16" borderId="133" xfId="0" applyNumberFormat="1" applyFont="1" applyFill="1" applyBorder="1" applyAlignment="1">
      <alignment horizontal="center" vertical="center"/>
    </xf>
    <xf numFmtId="49" fontId="3" fillId="16" borderId="120" xfId="0" applyNumberFormat="1" applyFont="1" applyFill="1" applyBorder="1" applyAlignment="1">
      <alignment horizontal="left" vertical="center" wrapText="1"/>
    </xf>
    <xf numFmtId="49" fontId="3" fillId="16" borderId="121" xfId="0" applyNumberFormat="1" applyFont="1" applyFill="1" applyBorder="1" applyAlignment="1">
      <alignment horizontal="left" vertical="center" wrapText="1"/>
    </xf>
    <xf numFmtId="49" fontId="3" fillId="16" borderId="122" xfId="0" applyNumberFormat="1" applyFont="1" applyFill="1" applyBorder="1" applyAlignment="1">
      <alignment horizontal="center" vertical="center"/>
    </xf>
    <xf numFmtId="0" fontId="3" fillId="16" borderId="74" xfId="0" applyFont="1" applyFill="1" applyBorder="1" applyAlignment="1">
      <alignment horizontal="center" vertical="center"/>
    </xf>
    <xf numFmtId="49" fontId="3" fillId="16" borderId="48" xfId="0" applyNumberFormat="1" applyFont="1" applyFill="1" applyBorder="1" applyAlignment="1">
      <alignment vertical="center" wrapText="1"/>
    </xf>
    <xf numFmtId="49" fontId="3" fillId="16" borderId="239" xfId="0" applyNumberFormat="1" applyFont="1" applyFill="1" applyBorder="1" applyAlignment="1">
      <alignment vertical="center" wrapText="1"/>
    </xf>
    <xf numFmtId="49" fontId="3" fillId="16" borderId="38" xfId="0" applyNumberFormat="1" applyFont="1" applyFill="1" applyBorder="1" applyAlignment="1">
      <alignment vertical="center" wrapText="1"/>
    </xf>
    <xf numFmtId="49" fontId="3" fillId="16" borderId="193" xfId="0" applyNumberFormat="1" applyFont="1" applyFill="1" applyBorder="1" applyAlignment="1">
      <alignment vertical="center" wrapText="1"/>
    </xf>
    <xf numFmtId="49" fontId="10" fillId="12" borderId="185" xfId="0" applyNumberFormat="1" applyFont="1" applyFill="1" applyBorder="1" applyAlignment="1">
      <alignment horizontal="center" vertical="center" wrapText="1"/>
    </xf>
    <xf numFmtId="49" fontId="10" fillId="12" borderId="194" xfId="0" applyNumberFormat="1" applyFont="1" applyFill="1" applyBorder="1" applyAlignment="1">
      <alignment horizontal="center" vertical="center" wrapText="1"/>
    </xf>
    <xf numFmtId="49" fontId="10" fillId="12" borderId="377" xfId="0" applyNumberFormat="1" applyFont="1" applyFill="1" applyBorder="1" applyAlignment="1">
      <alignment horizontal="center" vertical="center" wrapText="1"/>
    </xf>
    <xf numFmtId="49" fontId="10" fillId="12" borderId="392" xfId="0" applyNumberFormat="1" applyFont="1" applyFill="1" applyBorder="1" applyAlignment="1">
      <alignment horizontal="center" vertical="center" wrapText="1"/>
    </xf>
    <xf numFmtId="49" fontId="3" fillId="16" borderId="220" xfId="0" applyNumberFormat="1" applyFont="1" applyFill="1" applyBorder="1" applyAlignment="1">
      <alignment vertical="center" wrapText="1"/>
    </xf>
    <xf numFmtId="49" fontId="3" fillId="16" borderId="227" xfId="0" applyNumberFormat="1" applyFont="1" applyFill="1" applyBorder="1" applyAlignment="1">
      <alignment vertical="center" wrapText="1"/>
    </xf>
    <xf numFmtId="49" fontId="3" fillId="16" borderId="226" xfId="0" applyNumberFormat="1" applyFont="1" applyFill="1" applyBorder="1" applyAlignment="1">
      <alignment vertical="center" wrapText="1"/>
    </xf>
    <xf numFmtId="49" fontId="3" fillId="16" borderId="378" xfId="0" applyNumberFormat="1" applyFont="1" applyFill="1" applyBorder="1" applyAlignment="1">
      <alignment vertical="center" wrapText="1"/>
    </xf>
    <xf numFmtId="49" fontId="3" fillId="12" borderId="117" xfId="2" applyNumberFormat="1" applyFont="1" applyFill="1" applyBorder="1" applyAlignment="1">
      <alignment horizontal="center" vertical="center"/>
    </xf>
    <xf numFmtId="49" fontId="3" fillId="12" borderId="147" xfId="2" applyNumberFormat="1" applyFont="1" applyFill="1" applyBorder="1" applyAlignment="1">
      <alignment horizontal="center" vertical="center"/>
    </xf>
    <xf numFmtId="49" fontId="3" fillId="12" borderId="50" xfId="2" applyNumberFormat="1" applyFont="1" applyFill="1" applyBorder="1" applyAlignment="1">
      <alignment horizontal="center" vertical="center" wrapText="1"/>
    </xf>
    <xf numFmtId="49" fontId="3" fillId="12" borderId="75" xfId="2" applyNumberFormat="1" applyFont="1" applyFill="1" applyBorder="1" applyAlignment="1">
      <alignment horizontal="center" vertical="center" wrapText="1"/>
    </xf>
    <xf numFmtId="49" fontId="3" fillId="12" borderId="64" xfId="2" applyNumberFormat="1" applyFont="1" applyFill="1" applyBorder="1" applyAlignment="1">
      <alignment horizontal="center" vertical="center" wrapText="1"/>
    </xf>
    <xf numFmtId="49" fontId="3" fillId="12" borderId="48" xfId="2" applyNumberFormat="1" applyFont="1" applyFill="1" applyBorder="1" applyAlignment="1">
      <alignment vertical="center" wrapText="1"/>
    </xf>
    <xf numFmtId="49" fontId="3" fillId="12" borderId="41" xfId="2" applyNumberFormat="1" applyFont="1" applyFill="1" applyBorder="1" applyAlignment="1">
      <alignment vertical="center" wrapText="1"/>
    </xf>
    <xf numFmtId="49" fontId="3" fillId="12" borderId="38" xfId="2" applyNumberFormat="1" applyFont="1" applyFill="1" applyBorder="1" applyAlignment="1">
      <alignment vertical="center" wrapText="1"/>
    </xf>
    <xf numFmtId="49" fontId="3" fillId="12" borderId="27" xfId="2" applyNumberFormat="1" applyFont="1" applyFill="1" applyBorder="1" applyAlignment="1">
      <alignment vertical="center" wrapText="1"/>
    </xf>
    <xf numFmtId="49" fontId="3" fillId="12" borderId="62" xfId="2" applyNumberFormat="1" applyFont="1" applyFill="1" applyBorder="1" applyAlignment="1">
      <alignment vertical="center" wrapText="1"/>
    </xf>
    <xf numFmtId="49" fontId="3" fillId="12" borderId="53" xfId="2" applyNumberFormat="1" applyFont="1" applyFill="1" applyBorder="1" applyAlignment="1">
      <alignment vertical="center" wrapText="1"/>
    </xf>
    <xf numFmtId="49" fontId="10" fillId="16" borderId="241" xfId="0" applyNumberFormat="1" applyFont="1" applyFill="1" applyBorder="1" applyAlignment="1">
      <alignment horizontal="center" vertical="center" wrapText="1"/>
    </xf>
    <xf numFmtId="49" fontId="10" fillId="16" borderId="211" xfId="0" applyNumberFormat="1" applyFont="1" applyFill="1" applyBorder="1" applyAlignment="1">
      <alignment horizontal="center" vertical="center" wrapText="1"/>
    </xf>
    <xf numFmtId="0" fontId="10" fillId="16" borderId="182" xfId="0" applyFont="1" applyFill="1" applyBorder="1" applyAlignment="1">
      <alignment horizontal="center" vertical="center" wrapText="1"/>
    </xf>
    <xf numFmtId="0" fontId="10" fillId="16" borderId="203" xfId="0" applyFont="1" applyFill="1" applyBorder="1" applyAlignment="1">
      <alignment horizontal="center" vertical="center" wrapText="1"/>
    </xf>
    <xf numFmtId="49" fontId="3" fillId="12" borderId="220" xfId="2" applyNumberFormat="1" applyFont="1" applyFill="1" applyBorder="1" applyAlignment="1">
      <alignment horizontal="left" vertical="center" wrapText="1"/>
    </xf>
    <xf numFmtId="49" fontId="3" fillId="12" borderId="221" xfId="2" applyNumberFormat="1" applyFont="1" applyFill="1" applyBorder="1" applyAlignment="1">
      <alignment horizontal="left" vertical="center" wrapText="1"/>
    </xf>
    <xf numFmtId="49" fontId="3" fillId="0" borderId="226" xfId="2" applyNumberFormat="1" applyFont="1" applyFill="1" applyBorder="1" applyAlignment="1">
      <alignment vertical="center" wrapText="1"/>
    </xf>
    <xf numFmtId="49" fontId="3" fillId="0" borderId="227" xfId="2" applyNumberFormat="1" applyFont="1" applyFill="1" applyBorder="1" applyAlignment="1">
      <alignment vertical="center" wrapText="1"/>
    </xf>
    <xf numFmtId="49" fontId="3" fillId="12" borderId="112" xfId="2" applyNumberFormat="1" applyFont="1" applyFill="1" applyBorder="1" applyAlignment="1">
      <alignment horizontal="left" vertical="center" wrapText="1"/>
    </xf>
    <xf numFmtId="49" fontId="3" fillId="12" borderId="53" xfId="2" applyNumberFormat="1" applyFont="1" applyFill="1" applyBorder="1" applyAlignment="1">
      <alignment horizontal="left" vertical="center" wrapText="1"/>
    </xf>
    <xf numFmtId="49" fontId="3" fillId="16" borderId="111" xfId="0" applyNumberFormat="1" applyFont="1" applyFill="1" applyBorder="1" applyAlignment="1">
      <alignment horizontal="center" vertical="center"/>
    </xf>
    <xf numFmtId="49" fontId="3" fillId="16" borderId="46" xfId="0" applyNumberFormat="1" applyFont="1" applyFill="1" applyBorder="1" applyAlignment="1">
      <alignment vertical="center" wrapText="1"/>
    </xf>
    <xf numFmtId="49" fontId="3" fillId="16" borderId="116" xfId="0" applyNumberFormat="1" applyFont="1" applyFill="1" applyBorder="1" applyAlignment="1">
      <alignment vertical="center" wrapText="1"/>
    </xf>
    <xf numFmtId="49" fontId="3" fillId="16" borderId="112" xfId="0" applyNumberFormat="1" applyFont="1" applyFill="1" applyBorder="1" applyAlignment="1">
      <alignment vertical="center" wrapText="1"/>
    </xf>
    <xf numFmtId="49" fontId="3" fillId="16" borderId="146" xfId="0" applyNumberFormat="1" applyFont="1" applyFill="1" applyBorder="1" applyAlignment="1">
      <alignment vertical="center" wrapText="1"/>
    </xf>
    <xf numFmtId="49" fontId="3" fillId="16" borderId="147" xfId="0" applyNumberFormat="1" applyFont="1" applyFill="1" applyBorder="1" applyAlignment="1">
      <alignment horizontal="center" vertical="center"/>
    </xf>
    <xf numFmtId="0" fontId="3" fillId="16" borderId="49" xfId="0" applyFont="1" applyFill="1" applyBorder="1" applyAlignment="1">
      <alignment horizontal="center" vertical="center" wrapText="1"/>
    </xf>
    <xf numFmtId="0" fontId="3" fillId="16" borderId="63" xfId="0" applyFont="1" applyFill="1" applyBorder="1" applyAlignment="1">
      <alignment horizontal="center" vertical="center" wrapText="1"/>
    </xf>
    <xf numFmtId="49" fontId="3" fillId="16" borderId="240" xfId="0" applyNumberFormat="1" applyFont="1" applyFill="1" applyBorder="1" applyAlignment="1">
      <alignment vertical="center" wrapText="1"/>
    </xf>
    <xf numFmtId="49" fontId="3" fillId="16" borderId="184" xfId="0" applyNumberFormat="1" applyFont="1" applyFill="1" applyBorder="1" applyAlignment="1">
      <alignment vertical="center" wrapText="1"/>
    </xf>
    <xf numFmtId="49" fontId="3" fillId="16" borderId="237" xfId="0" applyNumberFormat="1" applyFont="1" applyFill="1" applyBorder="1" applyAlignment="1">
      <alignment vertical="center" wrapText="1"/>
    </xf>
    <xf numFmtId="49" fontId="3" fillId="16" borderId="205" xfId="0" applyNumberFormat="1" applyFont="1" applyFill="1" applyBorder="1" applyAlignment="1">
      <alignment vertical="center" wrapText="1"/>
    </xf>
    <xf numFmtId="49" fontId="3" fillId="16" borderId="148" xfId="0" applyNumberFormat="1" applyFont="1" applyFill="1" applyBorder="1" applyAlignment="1">
      <alignment horizontal="center" vertical="center" wrapText="1"/>
    </xf>
    <xf numFmtId="49" fontId="3" fillId="16" borderId="96" xfId="0" applyNumberFormat="1" applyFont="1" applyFill="1" applyBorder="1" applyAlignment="1">
      <alignment horizontal="center" vertical="center" wrapText="1"/>
    </xf>
    <xf numFmtId="49" fontId="3" fillId="0" borderId="148" xfId="2" applyNumberFormat="1" applyFont="1" applyFill="1" applyBorder="1" applyAlignment="1">
      <alignment horizontal="center" vertical="center" wrapText="1"/>
    </xf>
    <xf numFmtId="49" fontId="3" fillId="0" borderId="96" xfId="2" applyNumberFormat="1" applyFont="1" applyFill="1" applyBorder="1" applyAlignment="1">
      <alignment horizontal="center" vertical="center" wrapText="1"/>
    </xf>
    <xf numFmtId="49" fontId="3" fillId="0" borderId="231" xfId="2" applyNumberFormat="1" applyFont="1" applyFill="1" applyBorder="1" applyAlignment="1">
      <alignment horizontal="center" vertical="center" wrapText="1"/>
    </xf>
    <xf numFmtId="49" fontId="3" fillId="0" borderId="145" xfId="2" applyNumberFormat="1" applyFont="1" applyFill="1" applyBorder="1" applyAlignment="1">
      <alignment horizontal="center" vertical="center" wrapText="1"/>
    </xf>
    <xf numFmtId="49" fontId="3" fillId="16" borderId="120" xfId="0" applyNumberFormat="1" applyFont="1" applyFill="1" applyBorder="1" applyAlignment="1">
      <alignment vertical="center" wrapText="1"/>
    </xf>
    <xf numFmtId="49" fontId="3" fillId="16" borderId="121" xfId="0" applyNumberFormat="1" applyFont="1" applyFill="1" applyBorder="1" applyAlignment="1">
      <alignment vertical="center" wrapText="1"/>
    </xf>
    <xf numFmtId="0" fontId="3" fillId="16" borderId="74" xfId="0" applyFont="1" applyFill="1" applyBorder="1" applyAlignment="1">
      <alignment horizontal="center" vertical="center" wrapText="1"/>
    </xf>
    <xf numFmtId="49" fontId="3" fillId="16" borderId="35" xfId="0" applyNumberFormat="1" applyFont="1" applyFill="1" applyBorder="1" applyAlignment="1">
      <alignment horizontal="left" vertical="center" wrapText="1"/>
    </xf>
    <xf numFmtId="49" fontId="3" fillId="16" borderId="112" xfId="0" applyNumberFormat="1" applyFont="1" applyFill="1" applyBorder="1" applyAlignment="1">
      <alignment horizontal="left" vertical="center" wrapText="1"/>
    </xf>
    <xf numFmtId="49" fontId="3" fillId="16" borderId="114" xfId="0" applyNumberFormat="1" applyFont="1" applyFill="1" applyBorder="1" applyAlignment="1">
      <alignment horizontal="left" vertical="center" wrapText="1"/>
    </xf>
    <xf numFmtId="0" fontId="10" fillId="16" borderId="36" xfId="0" applyFont="1" applyFill="1" applyBorder="1" applyAlignment="1">
      <alignment horizontal="center" vertical="center" wrapText="1"/>
    </xf>
    <xf numFmtId="0" fontId="10" fillId="16" borderId="110" xfId="0" applyFont="1" applyFill="1" applyBorder="1" applyAlignment="1">
      <alignment horizontal="center" vertical="center" wrapText="1"/>
    </xf>
    <xf numFmtId="49" fontId="3" fillId="16" borderId="35" xfId="0" applyNumberFormat="1" applyFont="1" applyFill="1" applyBorder="1" applyAlignment="1">
      <alignment vertical="center" wrapText="1"/>
    </xf>
    <xf numFmtId="49" fontId="3" fillId="16" borderId="62" xfId="0" applyNumberFormat="1" applyFont="1" applyFill="1" applyBorder="1" applyAlignment="1">
      <alignment vertical="center" wrapText="1"/>
    </xf>
    <xf numFmtId="49" fontId="3" fillId="16" borderId="114" xfId="0" applyNumberFormat="1" applyFont="1" applyFill="1" applyBorder="1" applyAlignment="1">
      <alignment vertical="center" wrapText="1"/>
    </xf>
    <xf numFmtId="49" fontId="10" fillId="12" borderId="148" xfId="0" applyNumberFormat="1" applyFont="1" applyFill="1" applyBorder="1" applyAlignment="1">
      <alignment horizontal="center" vertical="center" wrapText="1"/>
    </xf>
    <xf numFmtId="49" fontId="10" fillId="12" borderId="96" xfId="0" applyNumberFormat="1" applyFont="1" applyFill="1" applyBorder="1" applyAlignment="1">
      <alignment horizontal="center" vertical="center" wrapText="1"/>
    </xf>
    <xf numFmtId="49" fontId="3" fillId="12" borderId="49" xfId="2" applyNumberFormat="1" applyFont="1" applyFill="1" applyBorder="1" applyAlignment="1">
      <alignment horizontal="center" vertical="center" wrapText="1"/>
    </xf>
    <xf numFmtId="49" fontId="3" fillId="12" borderId="63" xfId="2" applyNumberFormat="1" applyFont="1" applyFill="1" applyBorder="1" applyAlignment="1">
      <alignment horizontal="center" vertical="center" wrapText="1"/>
    </xf>
    <xf numFmtId="0" fontId="3" fillId="12" borderId="48" xfId="0" applyFont="1" applyFill="1" applyBorder="1" applyAlignment="1">
      <alignment vertical="center" wrapText="1"/>
    </xf>
    <xf numFmtId="0" fontId="3" fillId="12" borderId="116" xfId="0" applyFont="1" applyFill="1" applyBorder="1" applyAlignment="1">
      <alignment vertical="center" wrapText="1"/>
    </xf>
    <xf numFmtId="0" fontId="3" fillId="12" borderId="62" xfId="0" applyFont="1" applyFill="1" applyBorder="1" applyAlignment="1">
      <alignment vertical="center" wrapText="1"/>
    </xf>
    <xf numFmtId="0" fontId="3" fillId="12" borderId="146" xfId="0" applyFont="1" applyFill="1" applyBorder="1" applyAlignment="1">
      <alignment vertical="center" wrapText="1"/>
    </xf>
    <xf numFmtId="0" fontId="3" fillId="12" borderId="43" xfId="0" applyFont="1" applyFill="1" applyBorder="1" applyAlignment="1">
      <alignment horizontal="center" vertical="center"/>
    </xf>
    <xf numFmtId="0" fontId="3" fillId="12" borderId="111" xfId="0" applyFont="1" applyFill="1" applyBorder="1" applyAlignment="1">
      <alignment horizontal="center" vertical="center"/>
    </xf>
    <xf numFmtId="0" fontId="3" fillId="12" borderId="46" xfId="0" applyFont="1" applyFill="1" applyBorder="1" applyAlignment="1">
      <alignment horizontal="left" vertical="center" wrapText="1"/>
    </xf>
    <xf numFmtId="0" fontId="3" fillId="12" borderId="116" xfId="0" applyFont="1" applyFill="1" applyBorder="1" applyAlignment="1">
      <alignment horizontal="left" vertical="center" wrapText="1"/>
    </xf>
    <xf numFmtId="0" fontId="3" fillId="12" borderId="112" xfId="0" applyFont="1" applyFill="1" applyBorder="1" applyAlignment="1">
      <alignment horizontal="left" vertical="center" wrapText="1"/>
    </xf>
    <xf numFmtId="0" fontId="3" fillId="12" borderId="146" xfId="0" applyFont="1" applyFill="1" applyBorder="1" applyAlignment="1">
      <alignment horizontal="left" vertical="center" wrapText="1"/>
    </xf>
    <xf numFmtId="49" fontId="3" fillId="12" borderId="117" xfId="0" applyNumberFormat="1" applyFont="1" applyFill="1" applyBorder="1" applyAlignment="1">
      <alignment horizontal="center" vertical="center" wrapText="1"/>
    </xf>
    <xf numFmtId="49" fontId="3" fillId="12" borderId="147" xfId="0" applyNumberFormat="1" applyFont="1" applyFill="1" applyBorder="1" applyAlignment="1">
      <alignment horizontal="center" vertical="center" wrapText="1"/>
    </xf>
    <xf numFmtId="0" fontId="3" fillId="12" borderId="48"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62" xfId="0" applyFont="1" applyFill="1" applyBorder="1" applyAlignment="1">
      <alignment horizontal="center" vertical="center"/>
    </xf>
    <xf numFmtId="0" fontId="3" fillId="12" borderId="120" xfId="0" applyFont="1" applyFill="1" applyBorder="1" applyAlignment="1">
      <alignment horizontal="left" vertical="center" wrapText="1"/>
    </xf>
    <xf numFmtId="0" fontId="3" fillId="12" borderId="121" xfId="0" applyFont="1" applyFill="1" applyBorder="1" applyAlignment="1">
      <alignment horizontal="left" vertical="center" wrapText="1"/>
    </xf>
    <xf numFmtId="49" fontId="3" fillId="12" borderId="122" xfId="0" applyNumberFormat="1" applyFont="1" applyFill="1" applyBorder="1" applyAlignment="1">
      <alignment horizontal="center" vertical="center" wrapText="1"/>
    </xf>
    <xf numFmtId="49" fontId="3" fillId="12" borderId="46" xfId="2" applyNumberFormat="1" applyFont="1" applyFill="1" applyBorder="1" applyAlignment="1">
      <alignment horizontal="center" vertical="center" wrapText="1"/>
    </xf>
    <xf numFmtId="49" fontId="3" fillId="12" borderId="120" xfId="2" applyNumberFormat="1" applyFont="1" applyFill="1" applyBorder="1" applyAlignment="1">
      <alignment horizontal="center" vertical="center" wrapText="1"/>
    </xf>
    <xf numFmtId="49" fontId="3" fillId="12" borderId="112" xfId="2" applyNumberFormat="1" applyFont="1" applyFill="1" applyBorder="1" applyAlignment="1">
      <alignment horizontal="center" vertical="center" wrapText="1"/>
    </xf>
    <xf numFmtId="0" fontId="3" fillId="12" borderId="38" xfId="0" applyFont="1" applyFill="1" applyBorder="1" applyAlignment="1">
      <alignment vertical="center" wrapText="1"/>
    </xf>
    <xf numFmtId="0" fontId="3" fillId="12" borderId="121" xfId="0" applyFont="1" applyFill="1" applyBorder="1" applyAlignment="1">
      <alignment vertical="center" wrapText="1"/>
    </xf>
    <xf numFmtId="0" fontId="3" fillId="12" borderId="117" xfId="0" applyFont="1" applyFill="1" applyBorder="1" applyAlignment="1">
      <alignment horizontal="center" vertical="center"/>
    </xf>
    <xf numFmtId="0" fontId="3" fillId="12" borderId="147" xfId="0" applyFont="1" applyFill="1" applyBorder="1" applyAlignment="1">
      <alignment horizontal="center" vertical="center"/>
    </xf>
    <xf numFmtId="49" fontId="10" fillId="0" borderId="185" xfId="0" applyNumberFormat="1" applyFont="1" applyFill="1" applyBorder="1" applyAlignment="1">
      <alignment horizontal="center" vertical="center" wrapText="1"/>
    </xf>
    <xf numFmtId="49" fontId="10" fillId="0" borderId="206" xfId="0" applyNumberFormat="1" applyFont="1" applyFill="1" applyBorder="1" applyAlignment="1">
      <alignment horizontal="center" vertical="center" wrapText="1"/>
    </xf>
    <xf numFmtId="49" fontId="3" fillId="16" borderId="185" xfId="0" applyNumberFormat="1" applyFont="1" applyFill="1" applyBorder="1" applyAlignment="1">
      <alignment horizontal="center" vertical="center" wrapText="1"/>
    </xf>
    <xf numFmtId="49" fontId="3" fillId="16" borderId="206" xfId="0" applyNumberFormat="1" applyFont="1" applyFill="1" applyBorder="1" applyAlignment="1">
      <alignment horizontal="center" vertical="center" wrapText="1"/>
    </xf>
    <xf numFmtId="49" fontId="10" fillId="16" borderId="185" xfId="0" applyNumberFormat="1" applyFont="1" applyFill="1" applyBorder="1" applyAlignment="1">
      <alignment horizontal="center" vertical="center" wrapText="1"/>
    </xf>
    <xf numFmtId="49" fontId="10" fillId="16" borderId="206" xfId="0" applyNumberFormat="1" applyFont="1" applyFill="1" applyBorder="1" applyAlignment="1">
      <alignment horizontal="center" vertical="center" wrapText="1"/>
    </xf>
    <xf numFmtId="49" fontId="3" fillId="12" borderId="116" xfId="2" applyNumberFormat="1" applyFont="1" applyFill="1" applyBorder="1" applyAlignment="1">
      <alignment horizontal="center" vertical="center"/>
    </xf>
    <xf numFmtId="49" fontId="3" fillId="12" borderId="121" xfId="2" applyNumberFormat="1" applyFont="1" applyFill="1" applyBorder="1" applyAlignment="1">
      <alignment horizontal="center" vertical="center"/>
    </xf>
    <xf numFmtId="0" fontId="3" fillId="12" borderId="146" xfId="0" applyFont="1" applyFill="1" applyBorder="1" applyAlignment="1">
      <alignment horizontal="center" vertical="center"/>
    </xf>
    <xf numFmtId="0" fontId="3" fillId="12" borderId="46" xfId="2" applyFont="1" applyFill="1" applyBorder="1" applyAlignment="1">
      <alignment horizontal="left" vertical="center" wrapText="1"/>
    </xf>
    <xf numFmtId="0" fontId="3" fillId="12" borderId="120" xfId="2" applyFont="1" applyFill="1" applyBorder="1" applyAlignment="1">
      <alignment horizontal="left" vertical="center" wrapText="1"/>
    </xf>
    <xf numFmtId="49" fontId="3" fillId="12" borderId="35" xfId="2" applyNumberFormat="1" applyFont="1" applyFill="1" applyBorder="1" applyAlignment="1">
      <alignment horizontal="center" vertical="center" wrapText="1"/>
    </xf>
    <xf numFmtId="49" fontId="3" fillId="12" borderId="0" xfId="2" applyNumberFormat="1" applyFont="1" applyFill="1" applyBorder="1" applyAlignment="1">
      <alignment horizontal="center" vertical="center" wrapText="1"/>
    </xf>
    <xf numFmtId="0" fontId="3" fillId="12" borderId="114" xfId="0" applyFont="1" applyFill="1" applyBorder="1" applyAlignment="1">
      <alignment horizontal="center" vertical="center" wrapText="1"/>
    </xf>
    <xf numFmtId="0" fontId="3" fillId="12" borderId="112" xfId="0" applyFont="1" applyFill="1" applyBorder="1" applyAlignment="1">
      <alignment horizontal="center" vertical="center" wrapText="1"/>
    </xf>
    <xf numFmtId="0" fontId="3" fillId="12" borderId="35" xfId="0" applyFont="1" applyFill="1" applyBorder="1" applyAlignment="1">
      <alignment vertical="center" wrapText="1"/>
    </xf>
    <xf numFmtId="0" fontId="3" fillId="12" borderId="0" xfId="0" applyFont="1" applyFill="1" applyBorder="1" applyAlignment="1">
      <alignment vertical="center" wrapText="1"/>
    </xf>
    <xf numFmtId="0" fontId="3" fillId="12" borderId="114" xfId="0" applyFont="1" applyFill="1" applyBorder="1" applyAlignment="1">
      <alignment vertical="center" wrapText="1"/>
    </xf>
    <xf numFmtId="0" fontId="3" fillId="12" borderId="233" xfId="2" applyFont="1" applyFill="1" applyBorder="1" applyAlignment="1">
      <alignment horizontal="left" vertical="center" wrapText="1"/>
    </xf>
    <xf numFmtId="0" fontId="3" fillId="12" borderId="221" xfId="0" applyFont="1" applyFill="1" applyBorder="1" applyAlignment="1">
      <alignment horizontal="left" vertical="center" wrapText="1"/>
    </xf>
    <xf numFmtId="49" fontId="3" fillId="12" borderId="226" xfId="2" applyNumberFormat="1" applyFont="1" applyFill="1" applyBorder="1" applyAlignment="1">
      <alignment vertical="center" wrapText="1"/>
    </xf>
    <xf numFmtId="49" fontId="3" fillId="12" borderId="221" xfId="2" applyNumberFormat="1" applyFont="1" applyFill="1" applyBorder="1" applyAlignment="1">
      <alignment vertical="center" wrapText="1"/>
    </xf>
    <xf numFmtId="49" fontId="3" fillId="12" borderId="39" xfId="2" applyNumberFormat="1" applyFont="1" applyFill="1" applyBorder="1" applyAlignment="1">
      <alignment horizontal="center" vertical="center"/>
    </xf>
    <xf numFmtId="49" fontId="3" fillId="12" borderId="51" xfId="2" applyNumberFormat="1" applyFont="1" applyFill="1" applyBorder="1" applyAlignment="1">
      <alignment horizontal="center" vertical="center"/>
    </xf>
    <xf numFmtId="0" fontId="3" fillId="12" borderId="40" xfId="2" applyFont="1" applyFill="1" applyBorder="1" applyAlignment="1">
      <alignment horizontal="left" vertical="center" wrapText="1"/>
    </xf>
    <xf numFmtId="0" fontId="3" fillId="12" borderId="41" xfId="2" applyFont="1" applyFill="1" applyBorder="1" applyAlignment="1">
      <alignment horizontal="left" vertical="center" wrapText="1"/>
    </xf>
    <xf numFmtId="0" fontId="3" fillId="12" borderId="52" xfId="2" applyFont="1" applyFill="1" applyBorder="1" applyAlignment="1">
      <alignment horizontal="left" vertical="center" wrapText="1"/>
    </xf>
    <xf numFmtId="0" fontId="3" fillId="12" borderId="53" xfId="2" applyFont="1" applyFill="1" applyBorder="1" applyAlignment="1">
      <alignment horizontal="left" vertical="center" wrapText="1"/>
    </xf>
    <xf numFmtId="49" fontId="3" fillId="12" borderId="42" xfId="2" applyNumberFormat="1" applyFont="1" applyFill="1" applyBorder="1" applyAlignment="1">
      <alignment horizontal="center" vertical="center"/>
    </xf>
    <xf numFmtId="49" fontId="3" fillId="12" borderId="54" xfId="2" applyNumberFormat="1" applyFont="1" applyFill="1" applyBorder="1" applyAlignment="1">
      <alignment horizontal="center" vertical="center"/>
    </xf>
    <xf numFmtId="49" fontId="3" fillId="12" borderId="40" xfId="2" applyNumberFormat="1" applyFont="1" applyFill="1" applyBorder="1" applyAlignment="1">
      <alignment horizontal="center" vertical="center" wrapText="1"/>
    </xf>
    <xf numFmtId="49" fontId="3" fillId="12" borderId="52" xfId="2" applyNumberFormat="1" applyFont="1" applyFill="1" applyBorder="1" applyAlignment="1">
      <alignment horizontal="center" vertical="center" wrapText="1"/>
    </xf>
    <xf numFmtId="0" fontId="3" fillId="12" borderId="41" xfId="0" applyFont="1" applyFill="1" applyBorder="1" applyAlignment="1">
      <alignment vertical="center" wrapText="1"/>
    </xf>
    <xf numFmtId="0" fontId="3" fillId="12" borderId="53" xfId="0" applyFont="1" applyFill="1" applyBorder="1" applyAlignment="1">
      <alignment vertical="center" wrapText="1"/>
    </xf>
    <xf numFmtId="0" fontId="3" fillId="12" borderId="42" xfId="2" applyFont="1" applyFill="1" applyBorder="1" applyAlignment="1">
      <alignment horizontal="center" vertical="center"/>
    </xf>
    <xf numFmtId="0" fontId="3" fillId="12" borderId="54" xfId="2" applyFont="1" applyFill="1" applyBorder="1" applyAlignment="1">
      <alignment horizontal="center" vertical="center"/>
    </xf>
    <xf numFmtId="0" fontId="3" fillId="12" borderId="133" xfId="0" applyFont="1" applyFill="1" applyBorder="1" applyAlignment="1">
      <alignment horizontal="center" vertical="center"/>
    </xf>
    <xf numFmtId="0" fontId="10" fillId="16" borderId="241" xfId="0" applyFont="1" applyFill="1" applyBorder="1" applyAlignment="1">
      <alignment horizontal="center" vertical="center" wrapText="1"/>
    </xf>
    <xf numFmtId="0" fontId="10" fillId="16" borderId="211" xfId="0" applyFont="1" applyFill="1" applyBorder="1" applyAlignment="1">
      <alignment horizontal="center" vertical="center" wrapText="1"/>
    </xf>
    <xf numFmtId="49" fontId="10" fillId="12" borderId="206" xfId="0" applyNumberFormat="1" applyFont="1" applyFill="1" applyBorder="1" applyAlignment="1">
      <alignment horizontal="center" vertical="center" wrapText="1"/>
    </xf>
    <xf numFmtId="0" fontId="3" fillId="12" borderId="50" xfId="2" applyNumberFormat="1" applyFont="1" applyFill="1" applyBorder="1" applyAlignment="1">
      <alignment horizontal="center" vertical="center" wrapText="1"/>
    </xf>
    <xf numFmtId="0" fontId="3" fillId="12" borderId="64" xfId="2" applyNumberFormat="1" applyFont="1" applyFill="1" applyBorder="1" applyAlignment="1">
      <alignment horizontal="center" vertical="center" wrapText="1"/>
    </xf>
    <xf numFmtId="49" fontId="3" fillId="12" borderId="42" xfId="2" applyNumberFormat="1" applyFont="1" applyFill="1" applyBorder="1" applyAlignment="1">
      <alignment horizontal="center" vertical="center" wrapText="1"/>
    </xf>
    <xf numFmtId="49" fontId="3" fillId="12" borderId="54" xfId="2" applyNumberFormat="1" applyFont="1" applyFill="1" applyBorder="1" applyAlignment="1">
      <alignment horizontal="center" vertical="center" wrapText="1"/>
    </xf>
    <xf numFmtId="49" fontId="3" fillId="0" borderId="46" xfId="2" applyNumberFormat="1" applyFont="1" applyFill="1" applyBorder="1" applyAlignment="1">
      <alignment horizontal="center" vertical="center"/>
    </xf>
    <xf numFmtId="49" fontId="3" fillId="0" borderId="112" xfId="2" applyNumberFormat="1" applyFont="1" applyFill="1" applyBorder="1" applyAlignment="1">
      <alignment horizontal="center" vertical="center"/>
    </xf>
    <xf numFmtId="49" fontId="3" fillId="0" borderId="67" xfId="2" applyNumberFormat="1" applyFont="1" applyFill="1" applyBorder="1" applyAlignment="1">
      <alignment horizontal="center" vertical="center" wrapText="1"/>
    </xf>
    <xf numFmtId="49" fontId="3" fillId="0" borderId="95" xfId="2" applyNumberFormat="1" applyFont="1" applyFill="1" applyBorder="1" applyAlignment="1">
      <alignment horizontal="center" vertical="center" wrapText="1"/>
    </xf>
    <xf numFmtId="49" fontId="3" fillId="0" borderId="117" xfId="2" applyNumberFormat="1" applyFont="1" applyFill="1" applyBorder="1" applyAlignment="1">
      <alignment horizontal="center" vertical="center"/>
    </xf>
    <xf numFmtId="49" fontId="3" fillId="0" borderId="147" xfId="2" applyNumberFormat="1" applyFont="1" applyFill="1" applyBorder="1" applyAlignment="1">
      <alignment horizontal="center" vertical="center"/>
    </xf>
    <xf numFmtId="0" fontId="3" fillId="12" borderId="49" xfId="0" applyFont="1" applyFill="1" applyBorder="1" applyAlignment="1">
      <alignment horizontal="center" vertical="center" wrapText="1"/>
    </xf>
    <xf numFmtId="0" fontId="3" fillId="12" borderId="74" xfId="0" applyFont="1" applyFill="1" applyBorder="1" applyAlignment="1">
      <alignment horizontal="center" vertical="center" wrapText="1"/>
    </xf>
    <xf numFmtId="0" fontId="3" fillId="12" borderId="63" xfId="0" applyFont="1" applyFill="1" applyBorder="1" applyAlignment="1">
      <alignment horizontal="center" vertical="center" wrapText="1"/>
    </xf>
    <xf numFmtId="0" fontId="3" fillId="12" borderId="122"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120" xfId="0" applyFont="1" applyFill="1" applyBorder="1" applyAlignment="1">
      <alignment horizontal="center" vertical="center"/>
    </xf>
    <xf numFmtId="0" fontId="3" fillId="12" borderId="112" xfId="0" applyFont="1" applyFill="1" applyBorder="1" applyAlignment="1">
      <alignment horizontal="center" vertical="center"/>
    </xf>
    <xf numFmtId="0" fontId="3" fillId="12" borderId="43" xfId="0" applyFont="1" applyFill="1" applyBorder="1" applyAlignment="1">
      <alignment horizontal="center" vertical="center" wrapText="1"/>
    </xf>
    <xf numFmtId="0" fontId="3" fillId="12" borderId="133" xfId="0" applyFont="1" applyFill="1" applyBorder="1" applyAlignment="1">
      <alignment horizontal="center" vertical="center" wrapText="1"/>
    </xf>
    <xf numFmtId="0" fontId="3" fillId="12" borderId="111" xfId="0" applyFont="1" applyFill="1" applyBorder="1" applyAlignment="1">
      <alignment horizontal="center" vertical="center" wrapText="1"/>
    </xf>
    <xf numFmtId="0" fontId="3" fillId="12" borderId="117" xfId="2" applyFont="1" applyFill="1" applyBorder="1" applyAlignment="1">
      <alignment horizontal="center" vertical="center" wrapText="1"/>
    </xf>
    <xf numFmtId="0" fontId="3" fillId="12" borderId="122" xfId="2" applyFont="1" applyFill="1" applyBorder="1" applyAlignment="1">
      <alignment horizontal="center" vertical="center" wrapText="1"/>
    </xf>
    <xf numFmtId="0" fontId="3" fillId="12" borderId="147" xfId="2" applyFont="1" applyFill="1" applyBorder="1" applyAlignment="1">
      <alignment horizontal="center" vertical="center" wrapText="1"/>
    </xf>
    <xf numFmtId="0" fontId="3" fillId="12" borderId="46" xfId="2" applyFont="1" applyFill="1" applyBorder="1" applyAlignment="1">
      <alignment horizontal="center" vertical="center" wrapText="1"/>
    </xf>
    <xf numFmtId="0" fontId="3" fillId="12" borderId="120" xfId="2" applyFont="1" applyFill="1" applyBorder="1" applyAlignment="1">
      <alignment horizontal="center" vertical="center" wrapText="1"/>
    </xf>
    <xf numFmtId="0" fontId="3" fillId="12" borderId="49" xfId="2" applyFont="1" applyFill="1" applyBorder="1" applyAlignment="1">
      <alignment horizontal="center" vertical="center" wrapText="1"/>
    </xf>
    <xf numFmtId="0" fontId="3" fillId="12" borderId="74" xfId="2" applyFont="1" applyFill="1" applyBorder="1" applyAlignment="1">
      <alignment horizontal="center" vertical="center" wrapText="1"/>
    </xf>
    <xf numFmtId="0" fontId="3" fillId="12" borderId="48" xfId="2" applyNumberFormat="1" applyFont="1" applyFill="1" applyBorder="1" applyAlignment="1">
      <alignment horizontal="center" vertical="center" wrapText="1"/>
    </xf>
    <xf numFmtId="0" fontId="3" fillId="12" borderId="38" xfId="2" applyNumberFormat="1" applyFont="1" applyFill="1" applyBorder="1" applyAlignment="1">
      <alignment horizontal="center" vertical="center" wrapText="1"/>
    </xf>
    <xf numFmtId="0" fontId="3" fillId="12" borderId="62" xfId="0" applyFont="1" applyFill="1" applyBorder="1" applyAlignment="1">
      <alignment horizontal="center" vertical="center" wrapText="1"/>
    </xf>
    <xf numFmtId="0" fontId="3" fillId="12" borderId="117" xfId="0" applyFont="1" applyFill="1" applyBorder="1" applyAlignment="1">
      <alignment horizontal="center" vertical="center" wrapText="1"/>
    </xf>
    <xf numFmtId="0" fontId="3" fillId="12" borderId="147" xfId="0" applyFont="1" applyFill="1" applyBorder="1" applyAlignment="1">
      <alignment horizontal="center" vertical="center" wrapText="1"/>
    </xf>
    <xf numFmtId="49" fontId="3" fillId="12" borderId="25" xfId="2" applyNumberFormat="1" applyFont="1" applyFill="1" applyBorder="1" applyAlignment="1">
      <alignment horizontal="center" vertical="center"/>
    </xf>
    <xf numFmtId="0" fontId="3" fillId="12" borderId="25" xfId="2" applyFont="1" applyFill="1" applyBorder="1" applyAlignment="1">
      <alignment horizontal="center" vertical="center" wrapText="1"/>
    </xf>
    <xf numFmtId="0" fontId="3" fillId="12" borderId="54" xfId="2" applyFont="1" applyFill="1" applyBorder="1" applyAlignment="1">
      <alignment horizontal="center" vertical="center" wrapText="1"/>
    </xf>
    <xf numFmtId="0" fontId="3" fillId="12" borderId="74" xfId="0" applyFont="1" applyFill="1" applyBorder="1" applyAlignment="1">
      <alignment horizontal="center" vertical="center"/>
    </xf>
    <xf numFmtId="0" fontId="3" fillId="12" borderId="63" xfId="0" applyFont="1" applyFill="1" applyBorder="1" applyAlignment="1">
      <alignment horizontal="center" vertical="center"/>
    </xf>
    <xf numFmtId="0" fontId="3" fillId="12" borderId="49" xfId="0" applyFont="1" applyFill="1" applyBorder="1" applyAlignment="1">
      <alignment horizontal="center" vertical="center"/>
    </xf>
    <xf numFmtId="0" fontId="2" fillId="6" borderId="226" xfId="2" applyFont="1" applyFill="1" applyBorder="1" applyAlignment="1">
      <alignment horizontal="right" vertical="center"/>
    </xf>
    <xf numFmtId="0" fontId="2" fillId="6" borderId="234" xfId="2" applyFont="1" applyFill="1" applyBorder="1" applyAlignment="1">
      <alignment horizontal="right" vertical="center"/>
    </xf>
    <xf numFmtId="0" fontId="2" fillId="6" borderId="225" xfId="2" applyFont="1" applyFill="1" applyBorder="1" applyAlignment="1">
      <alignment horizontal="right" vertical="center"/>
    </xf>
    <xf numFmtId="2" fontId="2" fillId="6" borderId="226" xfId="2" applyNumberFormat="1" applyFont="1" applyFill="1" applyBorder="1" applyAlignment="1">
      <alignment vertical="center"/>
    </xf>
    <xf numFmtId="2" fontId="2" fillId="6" borderId="221" xfId="2" applyNumberFormat="1" applyFont="1" applyFill="1" applyBorder="1" applyAlignment="1">
      <alignment vertical="center"/>
    </xf>
    <xf numFmtId="0" fontId="2" fillId="12" borderId="220" xfId="0" applyFont="1" applyFill="1" applyBorder="1" applyAlignment="1">
      <alignment horizontal="left" vertical="center" wrapText="1"/>
    </xf>
    <xf numFmtId="0" fontId="2" fillId="12" borderId="227" xfId="0" applyFont="1" applyFill="1" applyBorder="1" applyAlignment="1">
      <alignment horizontal="left" vertical="center" wrapText="1"/>
    </xf>
    <xf numFmtId="0" fontId="3" fillId="12" borderId="226" xfId="0" applyFont="1" applyFill="1" applyBorder="1" applyAlignment="1">
      <alignment vertical="center" wrapText="1"/>
    </xf>
    <xf numFmtId="0" fontId="3" fillId="12" borderId="227" xfId="0" applyFont="1" applyFill="1" applyBorder="1" applyAlignment="1">
      <alignment vertical="center" wrapText="1"/>
    </xf>
    <xf numFmtId="0" fontId="2" fillId="6" borderId="114" xfId="2" applyFont="1" applyFill="1" applyBorder="1" applyAlignment="1">
      <alignment horizontal="right" vertical="center"/>
    </xf>
    <xf numFmtId="0" fontId="2" fillId="6" borderId="110" xfId="2" applyFont="1" applyFill="1" applyBorder="1" applyAlignment="1">
      <alignment horizontal="right" vertical="center"/>
    </xf>
    <xf numFmtId="49" fontId="3" fillId="12" borderId="40" xfId="2" applyNumberFormat="1" applyFont="1" applyFill="1" applyBorder="1" applyAlignment="1">
      <alignment horizontal="left" vertical="center" wrapText="1"/>
    </xf>
    <xf numFmtId="49" fontId="3" fillId="12" borderId="41" xfId="2" applyNumberFormat="1" applyFont="1" applyFill="1" applyBorder="1" applyAlignment="1">
      <alignment horizontal="left" vertical="center" wrapText="1"/>
    </xf>
    <xf numFmtId="49" fontId="3" fillId="12" borderId="52" xfId="2" applyNumberFormat="1" applyFont="1" applyFill="1" applyBorder="1" applyAlignment="1">
      <alignment horizontal="left" vertical="center" wrapText="1"/>
    </xf>
    <xf numFmtId="0" fontId="2" fillId="12" borderId="120" xfId="0" applyFont="1" applyFill="1" applyBorder="1" applyAlignment="1">
      <alignment horizontal="left" vertical="center" wrapText="1"/>
    </xf>
    <xf numFmtId="0" fontId="2" fillId="12" borderId="121" xfId="0" applyFont="1" applyFill="1" applyBorder="1" applyAlignment="1">
      <alignment horizontal="left" vertical="center" wrapText="1"/>
    </xf>
    <xf numFmtId="49" fontId="3" fillId="12" borderId="74" xfId="2" applyNumberFormat="1" applyFont="1" applyFill="1" applyBorder="1" applyAlignment="1">
      <alignment horizontal="center" vertical="center" wrapText="1"/>
    </xf>
    <xf numFmtId="0" fontId="3" fillId="0" borderId="0" xfId="2" applyFont="1" applyFill="1" applyBorder="1" applyAlignment="1">
      <alignment horizontal="left"/>
    </xf>
    <xf numFmtId="0" fontId="3" fillId="6" borderId="270" xfId="2" applyFont="1" applyFill="1" applyBorder="1" applyAlignment="1">
      <alignment horizontal="left"/>
    </xf>
    <xf numFmtId="0" fontId="3" fillId="6" borderId="287" xfId="2" applyFont="1" applyFill="1" applyBorder="1" applyAlignment="1">
      <alignment horizontal="left"/>
    </xf>
    <xf numFmtId="0" fontId="3" fillId="6" borderId="376" xfId="2" applyFont="1" applyFill="1" applyBorder="1" applyAlignment="1">
      <alignment horizontal="left"/>
    </xf>
    <xf numFmtId="0" fontId="3" fillId="6" borderId="294" xfId="2" applyFont="1" applyFill="1" applyBorder="1" applyAlignment="1">
      <alignment horizontal="left"/>
    </xf>
    <xf numFmtId="0" fontId="2" fillId="4" borderId="294" xfId="2" applyFont="1" applyFill="1" applyBorder="1" applyAlignment="1">
      <alignment horizontal="right"/>
    </xf>
    <xf numFmtId="0" fontId="2" fillId="4" borderId="56" xfId="2" applyFont="1" applyFill="1" applyBorder="1" applyAlignment="1">
      <alignment horizontal="right"/>
    </xf>
    <xf numFmtId="0" fontId="3" fillId="4" borderId="271" xfId="2" applyFont="1" applyFill="1" applyBorder="1" applyAlignment="1">
      <alignment vertical="center"/>
    </xf>
    <xf numFmtId="0" fontId="3" fillId="4" borderId="267" xfId="2" applyFont="1" applyFill="1" applyBorder="1" applyAlignment="1">
      <alignment vertical="center"/>
    </xf>
    <xf numFmtId="0" fontId="2" fillId="3" borderId="226" xfId="2" applyFont="1" applyFill="1" applyBorder="1" applyAlignment="1">
      <alignment horizontal="right"/>
    </xf>
    <xf numFmtId="0" fontId="2" fillId="3" borderId="234" xfId="2" applyFont="1" applyFill="1" applyBorder="1" applyAlignment="1">
      <alignment horizontal="right"/>
    </xf>
    <xf numFmtId="0" fontId="2" fillId="3" borderId="225" xfId="2" applyFont="1" applyFill="1" applyBorder="1" applyAlignment="1">
      <alignment horizontal="right"/>
    </xf>
    <xf numFmtId="0" fontId="3" fillId="3" borderId="365" xfId="2" applyFont="1" applyFill="1" applyBorder="1" applyAlignment="1">
      <alignment vertical="center"/>
    </xf>
    <xf numFmtId="0" fontId="3" fillId="3" borderId="321" xfId="2" applyFont="1" applyFill="1" applyBorder="1" applyAlignment="1">
      <alignment vertical="center"/>
    </xf>
    <xf numFmtId="0" fontId="3" fillId="4" borderId="370" xfId="2" applyFont="1" applyFill="1" applyBorder="1" applyAlignment="1">
      <alignment horizontal="center" vertical="center" wrapText="1"/>
    </xf>
    <xf numFmtId="0" fontId="3" fillId="4" borderId="371" xfId="2" applyFont="1" applyFill="1" applyBorder="1" applyAlignment="1">
      <alignment horizontal="center" vertical="center" wrapText="1"/>
    </xf>
    <xf numFmtId="0" fontId="3" fillId="4" borderId="372" xfId="2" applyFont="1" applyFill="1" applyBorder="1" applyAlignment="1">
      <alignment horizontal="center" vertical="center" wrapText="1"/>
    </xf>
    <xf numFmtId="0" fontId="3" fillId="4" borderId="373" xfId="2" applyFont="1" applyFill="1" applyBorder="1" applyAlignment="1">
      <alignment horizontal="center" vertical="center" wrapText="1"/>
    </xf>
    <xf numFmtId="0" fontId="3" fillId="4" borderId="76" xfId="2" applyFont="1" applyFill="1" applyBorder="1" applyAlignment="1">
      <alignment horizontal="center" vertical="center" wrapText="1"/>
    </xf>
    <xf numFmtId="0" fontId="3" fillId="4" borderId="102" xfId="2" applyFont="1" applyFill="1" applyBorder="1" applyAlignment="1">
      <alignment horizontal="center" vertical="center" wrapText="1"/>
    </xf>
    <xf numFmtId="0" fontId="3" fillId="4" borderId="374" xfId="2" applyFont="1" applyFill="1" applyBorder="1" applyAlignment="1">
      <alignment horizontal="center" vertical="center" wrapText="1"/>
    </xf>
    <xf numFmtId="0" fontId="3" fillId="4" borderId="375" xfId="2" applyFont="1" applyFill="1" applyBorder="1" applyAlignment="1">
      <alignment horizontal="center" vertical="center" wrapText="1"/>
    </xf>
    <xf numFmtId="0" fontId="3" fillId="6" borderId="356" xfId="2" applyFont="1" applyFill="1" applyBorder="1" applyAlignment="1">
      <alignment horizontal="left"/>
    </xf>
    <xf numFmtId="0" fontId="3" fillId="6" borderId="290" xfId="2" applyFont="1" applyFill="1" applyBorder="1" applyAlignment="1">
      <alignment horizontal="left"/>
    </xf>
    <xf numFmtId="0" fontId="3" fillId="6" borderId="270" xfId="2" applyFont="1" applyFill="1" applyBorder="1" applyAlignment="1">
      <alignment horizontal="left" wrapText="1"/>
    </xf>
    <xf numFmtId="0" fontId="3" fillId="6" borderId="287" xfId="2" applyFont="1" applyFill="1" applyBorder="1" applyAlignment="1">
      <alignment horizontal="left" wrapText="1"/>
    </xf>
    <xf numFmtId="0" fontId="2" fillId="5" borderId="290" xfId="2" applyFont="1" applyFill="1" applyBorder="1" applyAlignment="1">
      <alignment horizontal="right"/>
    </xf>
    <xf numFmtId="0" fontId="2" fillId="5" borderId="293" xfId="2" applyFont="1" applyFill="1" applyBorder="1" applyAlignment="1">
      <alignment horizontal="right"/>
    </xf>
    <xf numFmtId="0" fontId="3" fillId="5" borderId="356" xfId="2" applyFont="1" applyFill="1" applyBorder="1" applyAlignment="1">
      <alignment vertical="center"/>
    </xf>
    <xf numFmtId="0" fontId="3" fillId="5" borderId="44" xfId="2" applyFont="1" applyFill="1" applyBorder="1" applyAlignment="1">
      <alignment vertical="center"/>
    </xf>
    <xf numFmtId="2" fontId="2" fillId="6" borderId="62" xfId="2" applyNumberFormat="1" applyFont="1" applyFill="1" applyBorder="1" applyAlignment="1">
      <alignment vertical="center"/>
    </xf>
    <xf numFmtId="2" fontId="2" fillId="6" borderId="53" xfId="2" applyNumberFormat="1" applyFont="1" applyFill="1" applyBorder="1" applyAlignment="1">
      <alignment vertical="center"/>
    </xf>
    <xf numFmtId="0" fontId="3" fillId="12" borderId="49" xfId="2" applyNumberFormat="1" applyFont="1" applyFill="1" applyBorder="1" applyAlignment="1">
      <alignment horizontal="center" vertical="center" wrapText="1"/>
    </xf>
    <xf numFmtId="0" fontId="3" fillId="12" borderId="74" xfId="2" applyNumberFormat="1" applyFont="1" applyFill="1" applyBorder="1" applyAlignment="1">
      <alignment horizontal="center" vertical="center" wrapText="1"/>
    </xf>
    <xf numFmtId="0" fontId="3" fillId="12" borderId="74" xfId="2" applyFont="1" applyFill="1" applyBorder="1" applyAlignment="1">
      <alignment horizontal="center" vertical="center"/>
    </xf>
    <xf numFmtId="0" fontId="3" fillId="12" borderId="63" xfId="2" applyFont="1" applyFill="1" applyBorder="1" applyAlignment="1">
      <alignment horizontal="center" vertical="center"/>
    </xf>
    <xf numFmtId="49" fontId="3" fillId="12" borderId="122" xfId="2" applyNumberFormat="1" applyFont="1" applyFill="1" applyBorder="1" applyAlignment="1">
      <alignment horizontal="center" vertical="center"/>
    </xf>
    <xf numFmtId="0" fontId="3" fillId="12" borderId="46" xfId="2" applyFont="1" applyFill="1" applyBorder="1" applyAlignment="1">
      <alignment horizontal="center" vertical="center"/>
    </xf>
    <xf numFmtId="0" fontId="3" fillId="12" borderId="120" xfId="2" applyFont="1" applyFill="1" applyBorder="1" applyAlignment="1">
      <alignment horizontal="center" vertical="center"/>
    </xf>
    <xf numFmtId="49" fontId="3" fillId="12" borderId="48" xfId="2" applyNumberFormat="1" applyFont="1" applyFill="1" applyBorder="1" applyAlignment="1">
      <alignment horizontal="center" vertical="center" wrapText="1"/>
    </xf>
    <xf numFmtId="49" fontId="3" fillId="12" borderId="38" xfId="2" applyNumberFormat="1" applyFont="1" applyFill="1" applyBorder="1" applyAlignment="1">
      <alignment horizontal="center" vertical="center" wrapText="1"/>
    </xf>
    <xf numFmtId="49" fontId="3" fillId="12" borderId="62" xfId="2" applyNumberFormat="1" applyFont="1" applyFill="1" applyBorder="1" applyAlignment="1">
      <alignment horizontal="center" vertical="center" wrapText="1"/>
    </xf>
    <xf numFmtId="49" fontId="3" fillId="12" borderId="65" xfId="2" applyNumberFormat="1" applyFont="1" applyFill="1" applyBorder="1" applyAlignment="1">
      <alignment horizontal="center" vertical="center"/>
    </xf>
    <xf numFmtId="0" fontId="3" fillId="12" borderId="51" xfId="0" applyFont="1" applyFill="1" applyBorder="1" applyAlignment="1">
      <alignment horizontal="center" vertical="center"/>
    </xf>
    <xf numFmtId="49" fontId="3" fillId="12" borderId="26" xfId="2" applyNumberFormat="1" applyFont="1" applyFill="1" applyBorder="1" applyAlignment="1">
      <alignment horizontal="left" vertical="center" wrapText="1"/>
    </xf>
    <xf numFmtId="0" fontId="3" fillId="12" borderId="27" xfId="0" applyFont="1" applyFill="1" applyBorder="1" applyAlignment="1">
      <alignment horizontal="left" vertical="center" wrapText="1"/>
    </xf>
    <xf numFmtId="0" fontId="3" fillId="12" borderId="52" xfId="0" applyFont="1" applyFill="1" applyBorder="1" applyAlignment="1">
      <alignment horizontal="left" vertical="center" wrapText="1"/>
    </xf>
    <xf numFmtId="0" fontId="3" fillId="12" borderId="53" xfId="0" applyFont="1" applyFill="1" applyBorder="1" applyAlignment="1">
      <alignment horizontal="left" vertical="center" wrapText="1"/>
    </xf>
    <xf numFmtId="49" fontId="3" fillId="12" borderId="91" xfId="2" applyNumberFormat="1" applyFont="1" applyFill="1" applyBorder="1" applyAlignment="1">
      <alignment horizontal="center" vertical="center" wrapText="1"/>
    </xf>
    <xf numFmtId="49" fontId="3" fillId="12" borderId="99" xfId="2" applyNumberFormat="1" applyFont="1" applyFill="1" applyBorder="1" applyAlignment="1">
      <alignment horizontal="center" vertical="center" wrapText="1"/>
    </xf>
    <xf numFmtId="0" fontId="3" fillId="12" borderId="48" xfId="2" applyFont="1" applyFill="1" applyBorder="1" applyAlignment="1">
      <alignment vertical="center" wrapText="1"/>
    </xf>
    <xf numFmtId="0" fontId="3" fillId="12" borderId="62" xfId="2" applyFont="1" applyFill="1" applyBorder="1" applyAlignment="1">
      <alignment vertical="center" wrapText="1"/>
    </xf>
    <xf numFmtId="0" fontId="2" fillId="12" borderId="40" xfId="2" applyFont="1" applyFill="1" applyBorder="1" applyAlignment="1">
      <alignment horizontal="left" vertical="center" wrapText="1"/>
    </xf>
    <xf numFmtId="0" fontId="2" fillId="12" borderId="41" xfId="2" applyFont="1" applyFill="1" applyBorder="1" applyAlignment="1">
      <alignment horizontal="left" vertical="center" wrapText="1"/>
    </xf>
    <xf numFmtId="0" fontId="2" fillId="12" borderId="26" xfId="2" applyFont="1" applyFill="1" applyBorder="1" applyAlignment="1">
      <alignment horizontal="left" vertical="center" wrapText="1"/>
    </xf>
    <xf numFmtId="0" fontId="2" fillId="12" borderId="27" xfId="2" applyFont="1" applyFill="1" applyBorder="1" applyAlignment="1">
      <alignment horizontal="left" vertical="center" wrapText="1"/>
    </xf>
    <xf numFmtId="49" fontId="3" fillId="12" borderId="26" xfId="2" applyNumberFormat="1" applyFont="1" applyFill="1" applyBorder="1" applyAlignment="1">
      <alignment horizontal="center" vertical="center" wrapText="1"/>
    </xf>
    <xf numFmtId="0" fontId="3" fillId="12" borderId="27" xfId="0" applyFont="1" applyFill="1" applyBorder="1" applyAlignment="1">
      <alignment vertical="center" wrapText="1"/>
    </xf>
    <xf numFmtId="0" fontId="3" fillId="12" borderId="40" xfId="2" applyFont="1" applyFill="1" applyBorder="1" applyAlignment="1">
      <alignment horizontal="center" vertical="center"/>
    </xf>
    <xf numFmtId="0" fontId="3" fillId="12" borderId="52" xfId="2" applyFont="1" applyFill="1" applyBorder="1" applyAlignment="1">
      <alignment horizontal="center" vertical="center"/>
    </xf>
    <xf numFmtId="49" fontId="3" fillId="12" borderId="25" xfId="2" applyNumberFormat="1" applyFont="1" applyFill="1" applyBorder="1" applyAlignment="1">
      <alignment horizontal="center" vertical="center" wrapText="1"/>
    </xf>
    <xf numFmtId="0" fontId="3" fillId="12" borderId="25" xfId="2" applyFont="1" applyFill="1" applyBorder="1" applyAlignment="1">
      <alignment horizontal="center" vertical="center"/>
    </xf>
    <xf numFmtId="0" fontId="3" fillId="12" borderId="26" xfId="2" applyFont="1" applyFill="1" applyBorder="1" applyAlignment="1">
      <alignment horizontal="center" vertical="center"/>
    </xf>
    <xf numFmtId="0" fontId="3" fillId="12" borderId="212" xfId="2" applyFont="1" applyFill="1" applyBorder="1" applyAlignment="1">
      <alignment horizontal="center" vertical="center"/>
    </xf>
    <xf numFmtId="0" fontId="3" fillId="12" borderId="213" xfId="2" applyFont="1" applyFill="1" applyBorder="1" applyAlignment="1">
      <alignment horizontal="center" vertical="center"/>
    </xf>
    <xf numFmtId="0" fontId="3" fillId="17" borderId="75" xfId="2" applyFont="1" applyFill="1" applyBorder="1" applyAlignment="1">
      <alignment horizontal="center" vertical="center" wrapText="1"/>
    </xf>
    <xf numFmtId="0" fontId="3" fillId="17" borderId="64" xfId="2" applyFont="1" applyFill="1" applyBorder="1" applyAlignment="1">
      <alignment horizontal="center" vertical="center" wrapText="1"/>
    </xf>
    <xf numFmtId="49" fontId="3" fillId="12" borderId="49" xfId="2" applyNumberFormat="1" applyFont="1" applyFill="1" applyBorder="1" applyAlignment="1">
      <alignment horizontal="center" vertical="center"/>
    </xf>
    <xf numFmtId="49" fontId="3" fillId="12" borderId="63" xfId="2" applyNumberFormat="1" applyFont="1" applyFill="1" applyBorder="1" applyAlignment="1">
      <alignment horizontal="center" vertical="center"/>
    </xf>
    <xf numFmtId="49" fontId="3" fillId="12" borderId="104" xfId="2" applyNumberFormat="1" applyFont="1" applyFill="1" applyBorder="1" applyAlignment="1">
      <alignment horizontal="center" vertical="center" wrapText="1"/>
    </xf>
    <xf numFmtId="49" fontId="3" fillId="12" borderId="143" xfId="2" applyNumberFormat="1" applyFont="1" applyFill="1" applyBorder="1" applyAlignment="1">
      <alignment horizontal="center" vertical="center" wrapText="1"/>
    </xf>
    <xf numFmtId="49" fontId="3" fillId="12" borderId="231" xfId="2" applyNumberFormat="1" applyFont="1" applyFill="1" applyBorder="1" applyAlignment="1">
      <alignment horizontal="center" vertical="center" wrapText="1"/>
    </xf>
    <xf numFmtId="49" fontId="3" fillId="12" borderId="145" xfId="2" applyNumberFormat="1" applyFont="1" applyFill="1" applyBorder="1" applyAlignment="1">
      <alignment horizontal="center" vertical="center" wrapText="1"/>
    </xf>
    <xf numFmtId="49" fontId="3" fillId="12" borderId="43" xfId="2" applyNumberFormat="1" applyFont="1" applyFill="1" applyBorder="1" applyAlignment="1">
      <alignment horizontal="center" vertical="center" wrapText="1"/>
    </xf>
    <xf numFmtId="49" fontId="3" fillId="12" borderId="111" xfId="2" applyNumberFormat="1" applyFont="1" applyFill="1" applyBorder="1" applyAlignment="1">
      <alignment horizontal="center" vertical="center" wrapText="1"/>
    </xf>
    <xf numFmtId="49" fontId="3" fillId="0" borderId="35" xfId="2" applyNumberFormat="1" applyFont="1" applyFill="1" applyBorder="1" applyAlignment="1">
      <alignment horizontal="left" vertical="center" wrapText="1"/>
    </xf>
    <xf numFmtId="49" fontId="3" fillId="0" borderId="114" xfId="2" applyNumberFormat="1" applyFont="1" applyFill="1" applyBorder="1" applyAlignment="1">
      <alignment horizontal="left" vertical="center" wrapText="1"/>
    </xf>
    <xf numFmtId="49" fontId="3" fillId="17" borderId="117" xfId="2" applyNumberFormat="1" applyFont="1" applyFill="1" applyBorder="1" applyAlignment="1">
      <alignment horizontal="center" vertical="center" wrapText="1"/>
    </xf>
    <xf numFmtId="49" fontId="3" fillId="17" borderId="147" xfId="2" applyNumberFormat="1" applyFont="1" applyFill="1" applyBorder="1" applyAlignment="1">
      <alignment horizontal="center" vertical="center" wrapText="1"/>
    </xf>
    <xf numFmtId="49" fontId="3" fillId="17" borderId="46" xfId="2" applyNumberFormat="1" applyFont="1" applyFill="1" applyBorder="1" applyAlignment="1">
      <alignment horizontal="center" vertical="center" wrapText="1"/>
    </xf>
    <xf numFmtId="49" fontId="3" fillId="17" borderId="112" xfId="2" applyNumberFormat="1" applyFont="1" applyFill="1" applyBorder="1" applyAlignment="1">
      <alignment horizontal="center" vertical="center" wrapText="1"/>
    </xf>
    <xf numFmtId="49" fontId="3" fillId="12" borderId="116" xfId="2" applyNumberFormat="1" applyFont="1" applyFill="1" applyBorder="1" applyAlignment="1">
      <alignment vertical="center" wrapText="1"/>
    </xf>
    <xf numFmtId="49" fontId="3" fillId="12" borderId="146" xfId="2" applyNumberFormat="1" applyFont="1" applyFill="1" applyBorder="1" applyAlignment="1">
      <alignment vertical="center" wrapText="1"/>
    </xf>
    <xf numFmtId="49" fontId="2" fillId="6" borderId="48" xfId="2" applyNumberFormat="1" applyFont="1" applyFill="1" applyBorder="1" applyAlignment="1">
      <alignment horizontal="left" vertical="center"/>
    </xf>
    <xf numFmtId="49" fontId="2" fillId="6" borderId="35" xfId="2" applyNumberFormat="1" applyFont="1" applyFill="1" applyBorder="1" applyAlignment="1">
      <alignment horizontal="left" vertical="center"/>
    </xf>
    <xf numFmtId="49" fontId="2" fillId="13" borderId="0" xfId="2" applyNumberFormat="1" applyFont="1" applyFill="1" applyBorder="1" applyAlignment="1">
      <alignment horizontal="center" vertical="center"/>
    </xf>
    <xf numFmtId="49" fontId="3" fillId="12" borderId="74" xfId="2" applyNumberFormat="1" applyFont="1" applyFill="1" applyBorder="1" applyAlignment="1">
      <alignment horizontal="center" vertical="center"/>
    </xf>
    <xf numFmtId="0" fontId="3" fillId="12" borderId="43" xfId="2" applyFont="1" applyFill="1" applyBorder="1" applyAlignment="1">
      <alignment horizontal="center" vertical="center" wrapText="1"/>
    </xf>
    <xf numFmtId="0" fontId="3" fillId="12" borderId="133" xfId="2" applyFont="1" applyFill="1" applyBorder="1" applyAlignment="1">
      <alignment horizontal="center" vertical="center" wrapText="1"/>
    </xf>
    <xf numFmtId="0" fontId="3" fillId="12" borderId="111" xfId="2" applyFont="1" applyFill="1" applyBorder="1" applyAlignment="1">
      <alignment horizontal="center" vertical="center" wrapText="1"/>
    </xf>
    <xf numFmtId="0" fontId="3" fillId="12" borderId="63" xfId="2" applyFont="1" applyFill="1" applyBorder="1" applyAlignment="1">
      <alignment horizontal="center" vertical="center" wrapText="1"/>
    </xf>
    <xf numFmtId="49" fontId="3" fillId="12" borderId="133" xfId="2" applyNumberFormat="1" applyFont="1" applyFill="1" applyBorder="1" applyAlignment="1">
      <alignment horizontal="center" vertical="center" wrapText="1"/>
    </xf>
    <xf numFmtId="49" fontId="3" fillId="12" borderId="35" xfId="2" applyNumberFormat="1" applyFont="1" applyFill="1" applyBorder="1" applyAlignment="1">
      <alignment horizontal="left" vertical="center" wrapText="1"/>
    </xf>
    <xf numFmtId="49" fontId="3" fillId="12" borderId="0" xfId="2" applyNumberFormat="1" applyFont="1" applyFill="1" applyBorder="1" applyAlignment="1">
      <alignment horizontal="left" vertical="center" wrapText="1"/>
    </xf>
    <xf numFmtId="49" fontId="3" fillId="12" borderId="114" xfId="2" applyNumberFormat="1" applyFont="1" applyFill="1" applyBorder="1" applyAlignment="1">
      <alignment horizontal="left" vertical="center" wrapText="1"/>
    </xf>
    <xf numFmtId="49" fontId="3" fillId="17" borderId="122" xfId="2" applyNumberFormat="1" applyFont="1" applyFill="1" applyBorder="1" applyAlignment="1">
      <alignment horizontal="center" vertical="center" wrapText="1"/>
    </xf>
    <xf numFmtId="49" fontId="3" fillId="17" borderId="120" xfId="2" applyNumberFormat="1" applyFont="1" applyFill="1" applyBorder="1" applyAlignment="1">
      <alignment horizontal="center" vertical="center" wrapText="1"/>
    </xf>
    <xf numFmtId="49" fontId="3" fillId="12" borderId="121" xfId="2" applyNumberFormat="1" applyFont="1" applyFill="1" applyBorder="1" applyAlignment="1">
      <alignment vertical="center" wrapText="1"/>
    </xf>
    <xf numFmtId="0" fontId="3" fillId="12" borderId="221" xfId="2" applyFont="1" applyFill="1" applyBorder="1" applyAlignment="1">
      <alignment horizontal="left" vertical="center" wrapText="1"/>
    </xf>
    <xf numFmtId="49" fontId="3" fillId="12" borderId="258" xfId="2" applyNumberFormat="1" applyFont="1" applyFill="1" applyBorder="1" applyAlignment="1">
      <alignment horizontal="center" vertical="center"/>
    </xf>
    <xf numFmtId="49" fontId="3" fillId="12" borderId="248" xfId="2" applyNumberFormat="1" applyFont="1" applyFill="1" applyBorder="1" applyAlignment="1">
      <alignment horizontal="center" vertical="center"/>
    </xf>
    <xf numFmtId="49" fontId="3" fillId="12" borderId="70" xfId="2" applyNumberFormat="1" applyFont="1" applyFill="1" applyBorder="1" applyAlignment="1">
      <alignment vertical="center" wrapText="1"/>
    </xf>
    <xf numFmtId="49" fontId="3" fillId="12" borderId="104" xfId="2" applyNumberFormat="1" applyFont="1" applyFill="1" applyBorder="1" applyAlignment="1">
      <alignment vertical="center" wrapText="1"/>
    </xf>
    <xf numFmtId="49" fontId="3" fillId="0" borderId="103" xfId="2" applyNumberFormat="1" applyFont="1" applyFill="1" applyBorder="1" applyAlignment="1">
      <alignment vertical="center" wrapText="1"/>
    </xf>
    <xf numFmtId="49" fontId="3" fillId="0" borderId="104" xfId="2" applyNumberFormat="1" applyFont="1" applyFill="1" applyBorder="1" applyAlignment="1">
      <alignment vertical="center" wrapText="1"/>
    </xf>
    <xf numFmtId="49" fontId="3" fillId="12" borderId="144" xfId="2" applyNumberFormat="1" applyFont="1" applyFill="1" applyBorder="1" applyAlignment="1">
      <alignment vertical="center" wrapText="1"/>
    </xf>
    <xf numFmtId="49" fontId="3" fillId="12" borderId="143" xfId="2" applyNumberFormat="1" applyFont="1" applyFill="1" applyBorder="1" applyAlignment="1">
      <alignment vertical="center" wrapText="1"/>
    </xf>
    <xf numFmtId="49" fontId="3" fillId="12" borderId="43" xfId="2" applyNumberFormat="1" applyFont="1" applyFill="1" applyBorder="1" applyAlignment="1">
      <alignment horizontal="center" vertical="center"/>
    </xf>
    <xf numFmtId="49" fontId="3" fillId="12" borderId="111" xfId="2" applyNumberFormat="1" applyFont="1" applyFill="1" applyBorder="1" applyAlignment="1">
      <alignment horizontal="center" vertical="center"/>
    </xf>
    <xf numFmtId="49" fontId="3" fillId="12" borderId="46" xfId="2" applyNumberFormat="1" applyFont="1" applyFill="1" applyBorder="1" applyAlignment="1">
      <alignment horizontal="left" vertical="center" wrapText="1"/>
    </xf>
    <xf numFmtId="49" fontId="3" fillId="12" borderId="116" xfId="2" applyNumberFormat="1" applyFont="1" applyFill="1" applyBorder="1" applyAlignment="1">
      <alignment horizontal="left" vertical="center" wrapText="1"/>
    </xf>
    <xf numFmtId="49" fontId="3" fillId="12" borderId="146" xfId="2" applyNumberFormat="1" applyFont="1" applyFill="1" applyBorder="1" applyAlignment="1">
      <alignment horizontal="left" vertical="center" wrapText="1"/>
    </xf>
    <xf numFmtId="49" fontId="3" fillId="12" borderId="117" xfId="2" applyNumberFormat="1" applyFont="1" applyFill="1" applyBorder="1" applyAlignment="1">
      <alignment horizontal="center" vertical="center" wrapText="1"/>
    </xf>
    <xf numFmtId="49" fontId="3" fillId="12" borderId="147" xfId="2" applyNumberFormat="1" applyFont="1" applyFill="1" applyBorder="1" applyAlignment="1">
      <alignment horizontal="center" vertical="center" wrapText="1"/>
    </xf>
    <xf numFmtId="49" fontId="3" fillId="12" borderId="40" xfId="2" applyNumberFormat="1" applyFont="1" applyFill="1" applyBorder="1" applyAlignment="1">
      <alignment horizontal="center" vertical="center"/>
    </xf>
    <xf numFmtId="49" fontId="3" fillId="12" borderId="26" xfId="2" applyNumberFormat="1" applyFont="1" applyFill="1" applyBorder="1" applyAlignment="1">
      <alignment horizontal="center" vertical="center"/>
    </xf>
    <xf numFmtId="49" fontId="3" fillId="12" borderId="52" xfId="2" applyNumberFormat="1" applyFont="1" applyFill="1" applyBorder="1" applyAlignment="1">
      <alignment horizontal="center" vertical="center"/>
    </xf>
    <xf numFmtId="49" fontId="3" fillId="12" borderId="212" xfId="2" applyNumberFormat="1" applyFont="1" applyFill="1" applyBorder="1" applyAlignment="1">
      <alignment horizontal="center" vertical="center"/>
    </xf>
    <xf numFmtId="49" fontId="3" fillId="12" borderId="218" xfId="2" applyNumberFormat="1" applyFont="1" applyFill="1" applyBorder="1" applyAlignment="1">
      <alignment horizontal="center" vertical="center"/>
    </xf>
    <xf numFmtId="49" fontId="3" fillId="12" borderId="213" xfId="2" applyNumberFormat="1" applyFont="1" applyFill="1" applyBorder="1" applyAlignment="1">
      <alignment horizontal="center" vertical="center"/>
    </xf>
    <xf numFmtId="0" fontId="3" fillId="12" borderId="245" xfId="2" applyFont="1" applyFill="1" applyBorder="1" applyAlignment="1">
      <alignment horizontal="center" vertical="center" wrapText="1"/>
    </xf>
    <xf numFmtId="0" fontId="3" fillId="12" borderId="248" xfId="2" applyFont="1" applyFill="1" applyBorder="1" applyAlignment="1">
      <alignment horizontal="center" vertical="center" wrapText="1"/>
    </xf>
    <xf numFmtId="0" fontId="3" fillId="12" borderId="243" xfId="2" applyFont="1" applyFill="1" applyBorder="1" applyAlignment="1">
      <alignment horizontal="center" vertical="center" wrapText="1"/>
    </xf>
    <xf numFmtId="0" fontId="3" fillId="12" borderId="50" xfId="2" applyFont="1" applyFill="1" applyBorder="1" applyAlignment="1">
      <alignment horizontal="center" vertical="center" wrapText="1"/>
    </xf>
    <xf numFmtId="0" fontId="3" fillId="12" borderId="75" xfId="2" applyFont="1" applyFill="1" applyBorder="1" applyAlignment="1">
      <alignment horizontal="center" vertical="center" wrapText="1"/>
    </xf>
    <xf numFmtId="0" fontId="3" fillId="12" borderId="64" xfId="2" applyFont="1" applyFill="1" applyBorder="1" applyAlignment="1">
      <alignment horizontal="center" vertical="center" wrapText="1"/>
    </xf>
    <xf numFmtId="49" fontId="3" fillId="12" borderId="133" xfId="2" applyNumberFormat="1" applyFont="1" applyFill="1" applyBorder="1" applyAlignment="1">
      <alignment horizontal="center" vertical="center"/>
    </xf>
    <xf numFmtId="49" fontId="3" fillId="12" borderId="120" xfId="2" applyNumberFormat="1" applyFont="1" applyFill="1" applyBorder="1" applyAlignment="1">
      <alignment horizontal="left" vertical="center" wrapText="1"/>
    </xf>
    <xf numFmtId="49" fontId="3" fillId="12" borderId="121" xfId="2" applyNumberFormat="1" applyFont="1" applyFill="1" applyBorder="1" applyAlignment="1">
      <alignment horizontal="left" vertical="center" wrapText="1"/>
    </xf>
    <xf numFmtId="49" fontId="3" fillId="12" borderId="100" xfId="2" applyNumberFormat="1" applyFont="1" applyFill="1" applyBorder="1" applyAlignment="1">
      <alignment horizontal="center" vertical="center"/>
    </xf>
    <xf numFmtId="49" fontId="3" fillId="12" borderId="249" xfId="2" applyNumberFormat="1" applyFont="1" applyFill="1" applyBorder="1" applyAlignment="1">
      <alignment horizontal="center" vertical="center"/>
    </xf>
    <xf numFmtId="49" fontId="3" fillId="12" borderId="113" xfId="2" applyNumberFormat="1" applyFont="1" applyFill="1" applyBorder="1" applyAlignment="1">
      <alignment horizontal="center" vertical="center"/>
    </xf>
    <xf numFmtId="49" fontId="3" fillId="0" borderId="43" xfId="2" applyNumberFormat="1" applyFont="1" applyFill="1" applyBorder="1" applyAlignment="1">
      <alignment horizontal="center" vertical="center" wrapText="1"/>
    </xf>
    <xf numFmtId="49" fontId="3" fillId="0" borderId="111" xfId="2" applyNumberFormat="1" applyFont="1" applyFill="1" applyBorder="1" applyAlignment="1">
      <alignment horizontal="center" vertical="center" wrapText="1"/>
    </xf>
    <xf numFmtId="49" fontId="3" fillId="0" borderId="48" xfId="2" applyNumberFormat="1" applyFont="1" applyFill="1" applyBorder="1" applyAlignment="1">
      <alignment vertical="center" wrapText="1"/>
    </xf>
    <xf numFmtId="49" fontId="3" fillId="0" borderId="116" xfId="2" applyNumberFormat="1" applyFont="1" applyFill="1" applyBorder="1" applyAlignment="1">
      <alignment vertical="center" wrapText="1"/>
    </xf>
    <xf numFmtId="49" fontId="10" fillId="15" borderId="185" xfId="0" applyNumberFormat="1" applyFont="1" applyFill="1" applyBorder="1" applyAlignment="1">
      <alignment horizontal="center" vertical="center"/>
    </xf>
    <xf numFmtId="0" fontId="9" fillId="0" borderId="194" xfId="0" applyFont="1" applyBorder="1"/>
    <xf numFmtId="0" fontId="9" fillId="0" borderId="206" xfId="0" applyFont="1" applyBorder="1"/>
    <xf numFmtId="49" fontId="10" fillId="15" borderId="183" xfId="0" applyNumberFormat="1" applyFont="1" applyFill="1" applyBorder="1" applyAlignment="1">
      <alignment horizontal="center" vertical="center"/>
    </xf>
    <xf numFmtId="0" fontId="9" fillId="0" borderId="197" xfId="0" applyFont="1" applyBorder="1"/>
    <xf numFmtId="0" fontId="9" fillId="0" borderId="204" xfId="0" applyFont="1" applyBorder="1"/>
    <xf numFmtId="49" fontId="10" fillId="15" borderId="241" xfId="0" applyNumberFormat="1" applyFont="1" applyFill="1" applyBorder="1" applyAlignment="1">
      <alignment horizontal="center" vertical="center"/>
    </xf>
    <xf numFmtId="0" fontId="9" fillId="0" borderId="196" xfId="0" applyFont="1" applyBorder="1"/>
    <xf numFmtId="0" fontId="9" fillId="0" borderId="211" xfId="0" applyFont="1" applyBorder="1"/>
    <xf numFmtId="0" fontId="10" fillId="15" borderId="182" xfId="0" applyFont="1" applyFill="1" applyBorder="1" applyAlignment="1">
      <alignment horizontal="center" vertical="center" wrapText="1"/>
    </xf>
    <xf numFmtId="0" fontId="9" fillId="0" borderId="195" xfId="0" applyFont="1" applyBorder="1"/>
    <xf numFmtId="0" fontId="9" fillId="0" borderId="203" xfId="0" applyFont="1" applyBorder="1"/>
    <xf numFmtId="0" fontId="10" fillId="15" borderId="241" xfId="0" applyFont="1" applyFill="1" applyBorder="1" applyAlignment="1">
      <alignment horizontal="center" vertical="center" wrapText="1"/>
    </xf>
    <xf numFmtId="0" fontId="3" fillId="6" borderId="181" xfId="2" applyFont="1" applyFill="1" applyBorder="1" applyAlignment="1">
      <alignment vertical="center"/>
    </xf>
    <xf numFmtId="0" fontId="3" fillId="6" borderId="90" xfId="2" applyFont="1" applyFill="1" applyBorder="1" applyAlignment="1">
      <alignment vertical="center"/>
    </xf>
    <xf numFmtId="49" fontId="2" fillId="6" borderId="38" xfId="2" applyNumberFormat="1" applyFont="1" applyFill="1" applyBorder="1" applyAlignment="1">
      <alignment horizontal="left" vertical="center"/>
    </xf>
    <xf numFmtId="49" fontId="2" fillId="6" borderId="0" xfId="2" applyNumberFormat="1" applyFont="1" applyFill="1" applyBorder="1" applyAlignment="1">
      <alignment horizontal="left" vertical="center"/>
    </xf>
    <xf numFmtId="49" fontId="10" fillId="15" borderId="182" xfId="0" applyNumberFormat="1" applyFont="1" applyFill="1" applyBorder="1" applyAlignment="1">
      <alignment horizontal="center" vertical="center"/>
    </xf>
    <xf numFmtId="49" fontId="10" fillId="15" borderId="183" xfId="0" applyNumberFormat="1" applyFont="1" applyFill="1" applyBorder="1" applyAlignment="1">
      <alignment horizontal="left" vertical="center" wrapText="1"/>
    </xf>
    <xf numFmtId="0" fontId="9" fillId="0" borderId="184" xfId="0" applyFont="1" applyBorder="1"/>
    <xf numFmtId="0" fontId="9" fillId="0" borderId="193" xfId="0" applyFont="1" applyBorder="1"/>
    <xf numFmtId="0" fontId="9" fillId="0" borderId="205" xfId="0" applyFont="1" applyBorder="1"/>
    <xf numFmtId="49" fontId="10" fillId="15" borderId="241" xfId="0" applyNumberFormat="1" applyFont="1" applyFill="1" applyBorder="1" applyAlignment="1">
      <alignment horizontal="center" vertical="center" wrapText="1"/>
    </xf>
    <xf numFmtId="49" fontId="10" fillId="15" borderId="330" xfId="0" applyNumberFormat="1" applyFont="1" applyFill="1" applyBorder="1" applyAlignment="1">
      <alignment vertical="center" wrapText="1"/>
    </xf>
    <xf numFmtId="0" fontId="9" fillId="0" borderId="184" xfId="0" applyFont="1" applyBorder="1" applyAlignment="1"/>
    <xf numFmtId="0" fontId="9" fillId="0" borderId="338" xfId="0" applyFont="1" applyBorder="1" applyAlignment="1"/>
    <xf numFmtId="0" fontId="9" fillId="0" borderId="193" xfId="0" applyFont="1" applyBorder="1" applyAlignment="1"/>
    <xf numFmtId="0" fontId="9" fillId="0" borderId="209" xfId="0" applyFont="1" applyBorder="1" applyAlignment="1"/>
    <xf numFmtId="0" fontId="9" fillId="0" borderId="205" xfId="0" applyFont="1" applyBorder="1" applyAlignment="1"/>
    <xf numFmtId="49" fontId="10" fillId="15" borderId="185" xfId="0" applyNumberFormat="1" applyFont="1" applyFill="1" applyBorder="1" applyAlignment="1">
      <alignment horizontal="center" vertical="center" wrapText="1"/>
    </xf>
    <xf numFmtId="0" fontId="3" fillId="0" borderId="117" xfId="2" applyFont="1" applyFill="1" applyBorder="1" applyAlignment="1">
      <alignment horizontal="center" vertical="center" wrapText="1"/>
    </xf>
    <xf numFmtId="0" fontId="3" fillId="0" borderId="122" xfId="2" applyFont="1" applyFill="1" applyBorder="1" applyAlignment="1">
      <alignment horizontal="center" vertical="center" wrapText="1"/>
    </xf>
    <xf numFmtId="0" fontId="3" fillId="0" borderId="147"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3" fillId="0" borderId="120" xfId="2" applyFont="1" applyFill="1" applyBorder="1" applyAlignment="1">
      <alignment horizontal="center" vertical="center" wrapText="1"/>
    </xf>
    <xf numFmtId="0" fontId="3" fillId="0" borderId="112" xfId="2" applyFont="1" applyFill="1" applyBorder="1" applyAlignment="1">
      <alignment horizontal="center" vertical="center" wrapText="1"/>
    </xf>
    <xf numFmtId="49" fontId="3" fillId="0" borderId="174" xfId="2" applyNumberFormat="1" applyFont="1" applyFill="1" applyBorder="1" applyAlignment="1">
      <alignment vertical="center" wrapText="1"/>
    </xf>
    <xf numFmtId="49" fontId="3" fillId="0" borderId="41" xfId="2" applyNumberFormat="1" applyFont="1" applyFill="1" applyBorder="1" applyAlignment="1">
      <alignment vertical="center" wrapText="1"/>
    </xf>
    <xf numFmtId="49" fontId="3" fillId="0" borderId="38" xfId="2" applyNumberFormat="1" applyFont="1" applyFill="1" applyBorder="1" applyAlignment="1">
      <alignment vertical="center" wrapText="1"/>
    </xf>
    <xf numFmtId="49" fontId="3" fillId="0" borderId="27" xfId="2" applyNumberFormat="1" applyFont="1" applyFill="1" applyBorder="1" applyAlignment="1">
      <alignment vertical="center" wrapText="1"/>
    </xf>
    <xf numFmtId="49" fontId="3" fillId="12" borderId="174" xfId="2" applyNumberFormat="1" applyFont="1" applyFill="1" applyBorder="1" applyAlignment="1">
      <alignment vertical="center" wrapText="1"/>
    </xf>
    <xf numFmtId="0" fontId="3" fillId="0" borderId="35" xfId="2" applyFont="1" applyFill="1" applyBorder="1" applyAlignment="1">
      <alignment vertical="center" wrapText="1"/>
    </xf>
    <xf numFmtId="0" fontId="3" fillId="0" borderId="116" xfId="2" applyFont="1" applyFill="1" applyBorder="1" applyAlignment="1">
      <alignment vertical="center" wrapText="1"/>
    </xf>
    <xf numFmtId="0" fontId="3" fillId="0" borderId="0" xfId="2" applyFont="1" applyFill="1" applyBorder="1" applyAlignment="1">
      <alignment vertical="center" wrapText="1"/>
    </xf>
    <xf numFmtId="0" fontId="3" fillId="0" borderId="121" xfId="2" applyFont="1" applyFill="1" applyBorder="1" applyAlignment="1">
      <alignment vertical="center" wrapText="1"/>
    </xf>
    <xf numFmtId="0" fontId="3" fillId="0" borderId="114" xfId="2" applyFont="1" applyFill="1" applyBorder="1" applyAlignment="1">
      <alignment vertical="center" wrapText="1"/>
    </xf>
    <xf numFmtId="0" fontId="3" fillId="0" borderId="146" xfId="2" applyFont="1" applyFill="1" applyBorder="1" applyAlignment="1">
      <alignment vertical="center" wrapText="1"/>
    </xf>
    <xf numFmtId="49" fontId="3" fillId="0" borderId="38" xfId="2" applyNumberFormat="1" applyFont="1" applyFill="1" applyBorder="1" applyAlignment="1">
      <alignment horizontal="center" vertical="center" wrapText="1"/>
    </xf>
    <xf numFmtId="49" fontId="3" fillId="0" borderId="62" xfId="2" applyNumberFormat="1" applyFont="1" applyFill="1" applyBorder="1" applyAlignment="1">
      <alignment horizontal="center" vertical="center" wrapText="1"/>
    </xf>
    <xf numFmtId="0" fontId="3" fillId="12" borderId="120" xfId="2" applyNumberFormat="1" applyFont="1" applyFill="1" applyBorder="1" applyAlignment="1">
      <alignment horizontal="left" vertical="center" wrapText="1"/>
    </xf>
    <xf numFmtId="0" fontId="3" fillId="12" borderId="121" xfId="2" applyNumberFormat="1" applyFont="1" applyFill="1" applyBorder="1" applyAlignment="1">
      <alignment horizontal="left" vertical="center" wrapText="1"/>
    </xf>
    <xf numFmtId="0" fontId="3" fillId="12" borderId="112" xfId="2" applyNumberFormat="1" applyFont="1" applyFill="1" applyBorder="1" applyAlignment="1">
      <alignment horizontal="left" vertical="center" wrapText="1"/>
    </xf>
    <xf numFmtId="0" fontId="3" fillId="12" borderId="146" xfId="2" applyNumberFormat="1" applyFont="1" applyFill="1" applyBorder="1" applyAlignment="1">
      <alignment horizontal="left" vertical="center" wrapText="1"/>
    </xf>
    <xf numFmtId="0" fontId="3" fillId="12" borderId="0" xfId="2" applyFont="1" applyFill="1" applyBorder="1" applyAlignment="1">
      <alignment horizontal="center" vertical="center"/>
    </xf>
    <xf numFmtId="0" fontId="3" fillId="12" borderId="114" xfId="2" applyFont="1" applyFill="1" applyBorder="1" applyAlignment="1">
      <alignment horizontal="center" vertical="center"/>
    </xf>
    <xf numFmtId="0" fontId="3" fillId="12" borderId="26" xfId="2" applyFont="1" applyFill="1" applyBorder="1" applyAlignment="1">
      <alignment horizontal="center" vertical="center" wrapText="1"/>
    </xf>
    <xf numFmtId="0" fontId="3" fillId="12" borderId="52" xfId="2" applyFont="1" applyFill="1" applyBorder="1" applyAlignment="1">
      <alignment horizontal="center" vertical="center" wrapText="1"/>
    </xf>
    <xf numFmtId="0" fontId="3" fillId="0" borderId="38" xfId="2" applyFont="1" applyFill="1" applyBorder="1" applyAlignment="1">
      <alignment vertical="center" wrapText="1"/>
    </xf>
    <xf numFmtId="0" fontId="3" fillId="0" borderId="62" xfId="2" applyFont="1" applyFill="1" applyBorder="1" applyAlignment="1">
      <alignment vertical="center" wrapText="1"/>
    </xf>
    <xf numFmtId="49" fontId="3" fillId="0" borderId="246" xfId="2" applyNumberFormat="1" applyFont="1" applyFill="1" applyBorder="1" applyAlignment="1">
      <alignment horizontal="center" vertical="center" wrapText="1"/>
    </xf>
    <xf numFmtId="0" fontId="3" fillId="12" borderId="46" xfId="2" applyNumberFormat="1" applyFont="1" applyFill="1" applyBorder="1" applyAlignment="1">
      <alignment horizontal="left" vertical="center" wrapText="1"/>
    </xf>
    <xf numFmtId="0" fontId="3" fillId="12" borderId="116" xfId="2" applyNumberFormat="1" applyFont="1" applyFill="1" applyBorder="1" applyAlignment="1">
      <alignment horizontal="left" vertical="center" wrapText="1"/>
    </xf>
    <xf numFmtId="0" fontId="3" fillId="12" borderId="101" xfId="2" applyFont="1" applyFill="1" applyBorder="1" applyAlignment="1">
      <alignment horizontal="center" vertical="center"/>
    </xf>
    <xf numFmtId="0" fontId="3" fillId="12" borderId="77" xfId="2" applyFont="1" applyFill="1" applyBorder="1" applyAlignment="1">
      <alignment horizontal="center" vertical="center" wrapText="1"/>
    </xf>
    <xf numFmtId="0" fontId="3" fillId="12" borderId="147" xfId="2" applyNumberFormat="1" applyFont="1" applyFill="1" applyBorder="1" applyAlignment="1">
      <alignment horizontal="left" vertical="center" wrapText="1"/>
    </xf>
    <xf numFmtId="0" fontId="3" fillId="0" borderId="226" xfId="2" applyFont="1" applyFill="1" applyBorder="1" applyAlignment="1">
      <alignment vertical="center" wrapText="1"/>
    </xf>
    <xf numFmtId="0" fontId="3" fillId="0" borderId="227" xfId="2" applyFont="1" applyFill="1" applyBorder="1" applyAlignment="1">
      <alignment vertical="center" wrapText="1"/>
    </xf>
    <xf numFmtId="49" fontId="10" fillId="12" borderId="49" xfId="2" applyNumberFormat="1" applyFont="1" applyFill="1" applyBorder="1" applyAlignment="1">
      <alignment horizontal="center" vertical="center" wrapText="1"/>
    </xf>
    <xf numFmtId="1" fontId="2" fillId="0" borderId="117" xfId="2" applyNumberFormat="1" applyFont="1" applyFill="1" applyBorder="1" applyAlignment="1">
      <alignment horizontal="center" vertical="center"/>
    </xf>
    <xf numFmtId="1" fontId="2" fillId="0" borderId="131" xfId="2" applyNumberFormat="1" applyFont="1" applyFill="1" applyBorder="1" applyAlignment="1">
      <alignment horizontal="center" vertical="center"/>
    </xf>
    <xf numFmtId="1" fontId="2" fillId="0" borderId="231" xfId="2" applyNumberFormat="1" applyFont="1" applyFill="1" applyBorder="1" applyAlignment="1">
      <alignment horizontal="center" vertical="center"/>
    </xf>
    <xf numFmtId="0" fontId="2" fillId="0" borderId="127" xfId="0" applyFont="1" applyFill="1" applyBorder="1" applyAlignment="1">
      <alignment horizontal="center" vertical="center"/>
    </xf>
    <xf numFmtId="49" fontId="3" fillId="0" borderId="172" xfId="2" applyNumberFormat="1" applyFont="1" applyFill="1" applyBorder="1" applyAlignment="1">
      <alignment horizontal="center" vertical="center" wrapText="1"/>
    </xf>
    <xf numFmtId="49" fontId="3" fillId="0" borderId="25" xfId="2" applyNumberFormat="1" applyFont="1" applyFill="1" applyBorder="1" applyAlignment="1">
      <alignment horizontal="center" vertical="center" wrapText="1"/>
    </xf>
    <xf numFmtId="49" fontId="3" fillId="0" borderId="54" xfId="2" applyNumberFormat="1" applyFont="1" applyFill="1" applyBorder="1" applyAlignment="1">
      <alignment horizontal="center" vertical="center" wrapText="1"/>
    </xf>
    <xf numFmtId="49" fontId="3" fillId="0" borderId="316" xfId="2" applyNumberFormat="1" applyFont="1" applyFill="1" applyBorder="1" applyAlignment="1">
      <alignment horizontal="center" vertical="center" wrapText="1"/>
    </xf>
    <xf numFmtId="49" fontId="3" fillId="0" borderId="317" xfId="2" applyNumberFormat="1" applyFont="1" applyFill="1" applyBorder="1" applyAlignment="1">
      <alignment horizontal="center" vertical="center" wrapText="1"/>
    </xf>
    <xf numFmtId="49" fontId="3" fillId="0" borderId="318" xfId="2" applyNumberFormat="1" applyFont="1" applyFill="1" applyBorder="1" applyAlignment="1">
      <alignment horizontal="center" vertical="center" wrapText="1"/>
    </xf>
    <xf numFmtId="49" fontId="3" fillId="12" borderId="138" xfId="2" applyNumberFormat="1" applyFont="1" applyFill="1" applyBorder="1" applyAlignment="1">
      <alignment horizontal="center" vertical="center" wrapText="1"/>
    </xf>
    <xf numFmtId="49" fontId="3" fillId="0" borderId="42" xfId="2" applyNumberFormat="1" applyFont="1" applyFill="1" applyBorder="1" applyAlignment="1">
      <alignment horizontal="center" vertical="center" wrapText="1"/>
    </xf>
    <xf numFmtId="0" fontId="3" fillId="0" borderId="161" xfId="0" applyFont="1" applyFill="1" applyBorder="1" applyAlignment="1">
      <alignment horizontal="center" vertical="center" wrapText="1"/>
    </xf>
    <xf numFmtId="49" fontId="3" fillId="0" borderId="40" xfId="2" applyNumberFormat="1" applyFont="1" applyFill="1" applyBorder="1" applyAlignment="1">
      <alignment horizontal="center" vertical="center" wrapText="1"/>
    </xf>
    <xf numFmtId="0" fontId="3" fillId="0" borderId="162" xfId="0" applyFont="1" applyFill="1" applyBorder="1" applyAlignment="1">
      <alignment horizontal="center" vertical="center" wrapText="1"/>
    </xf>
    <xf numFmtId="0" fontId="3" fillId="12" borderId="132" xfId="0" applyFont="1" applyFill="1" applyBorder="1" applyAlignment="1">
      <alignment horizontal="center" vertical="center" wrapText="1"/>
    </xf>
    <xf numFmtId="49" fontId="3" fillId="12" borderId="41" xfId="2" applyNumberFormat="1" applyFont="1" applyFill="1" applyBorder="1" applyAlignment="1">
      <alignment horizontal="center" vertical="center" wrapText="1"/>
    </xf>
    <xf numFmtId="49" fontId="3" fillId="12" borderId="27" xfId="2" applyNumberFormat="1" applyFont="1" applyFill="1" applyBorder="1" applyAlignment="1">
      <alignment horizontal="center" vertical="center" wrapText="1"/>
    </xf>
    <xf numFmtId="0" fontId="3" fillId="12" borderId="27" xfId="0" applyFont="1" applyFill="1" applyBorder="1" applyAlignment="1">
      <alignment horizontal="center" vertical="center" wrapText="1"/>
    </xf>
    <xf numFmtId="0" fontId="3" fillId="12" borderId="53" xfId="0" applyFont="1" applyFill="1" applyBorder="1" applyAlignment="1">
      <alignment horizontal="center" vertical="center" wrapText="1"/>
    </xf>
    <xf numFmtId="0" fontId="3" fillId="12" borderId="75" xfId="0" applyFont="1" applyFill="1" applyBorder="1" applyAlignment="1">
      <alignment wrapText="1"/>
    </xf>
    <xf numFmtId="0" fontId="3" fillId="12" borderId="64" xfId="0" applyFont="1" applyFill="1" applyBorder="1" applyAlignment="1">
      <alignment wrapText="1"/>
    </xf>
    <xf numFmtId="0" fontId="3" fillId="0" borderId="25" xfId="0" applyFont="1" applyFill="1" applyBorder="1" applyAlignment="1">
      <alignment horizontal="center" vertical="center" wrapText="1"/>
    </xf>
    <xf numFmtId="49" fontId="3" fillId="0" borderId="39" xfId="2" applyNumberFormat="1" applyFont="1" applyFill="1" applyBorder="1" applyAlignment="1">
      <alignment horizontal="center" vertical="center" wrapText="1"/>
    </xf>
    <xf numFmtId="49" fontId="3" fillId="0" borderId="65" xfId="2" applyNumberFormat="1" applyFont="1" applyFill="1" applyBorder="1" applyAlignment="1">
      <alignment horizontal="center" vertical="center" wrapText="1"/>
    </xf>
    <xf numFmtId="49" fontId="3" fillId="0" borderId="51" xfId="2" applyNumberFormat="1" applyFont="1" applyFill="1" applyBorder="1" applyAlignment="1">
      <alignment horizontal="center" vertical="center" wrapText="1"/>
    </xf>
    <xf numFmtId="49" fontId="3" fillId="12" borderId="27" xfId="2" applyNumberFormat="1" applyFont="1" applyFill="1" applyBorder="1" applyAlignment="1">
      <alignment horizontal="left" vertical="center" wrapText="1"/>
    </xf>
    <xf numFmtId="49" fontId="3" fillId="12" borderId="250" xfId="2" applyNumberFormat="1" applyFont="1" applyFill="1" applyBorder="1" applyAlignment="1">
      <alignment horizontal="center" vertical="center" wrapText="1"/>
    </xf>
    <xf numFmtId="49" fontId="3" fillId="12" borderId="34" xfId="2" applyNumberFormat="1" applyFont="1" applyFill="1" applyBorder="1" applyAlignment="1">
      <alignment horizontal="center" vertical="center"/>
    </xf>
    <xf numFmtId="0" fontId="3" fillId="12" borderId="215" xfId="0" applyFont="1" applyFill="1" applyBorder="1" applyAlignment="1">
      <alignment horizontal="center" vertical="center"/>
    </xf>
    <xf numFmtId="1" fontId="10" fillId="12" borderId="43" xfId="2" applyNumberFormat="1" applyFont="1" applyFill="1" applyBorder="1" applyAlignment="1">
      <alignment horizontal="center" vertical="center" wrapText="1"/>
    </xf>
    <xf numFmtId="1" fontId="10" fillId="12" borderId="175" xfId="2" applyNumberFormat="1" applyFont="1" applyFill="1" applyBorder="1" applyAlignment="1">
      <alignment horizontal="center" vertical="center" wrapText="1"/>
    </xf>
    <xf numFmtId="1" fontId="2" fillId="0" borderId="43" xfId="2" applyNumberFormat="1" applyFont="1" applyFill="1" applyBorder="1" applyAlignment="1">
      <alignment horizontal="center" vertical="center" wrapText="1"/>
    </xf>
    <xf numFmtId="1" fontId="2" fillId="0" borderId="175" xfId="2"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1" fontId="2" fillId="0" borderId="117" xfId="2" applyNumberFormat="1" applyFont="1" applyFill="1" applyBorder="1" applyAlignment="1">
      <alignment horizontal="center" vertical="center" wrapText="1"/>
    </xf>
    <xf numFmtId="1" fontId="2" fillId="0" borderId="131" xfId="2" applyNumberFormat="1" applyFont="1" applyFill="1" applyBorder="1" applyAlignment="1">
      <alignment horizontal="center" vertical="center" wrapText="1"/>
    </xf>
    <xf numFmtId="1" fontId="2" fillId="0" borderId="231" xfId="2" applyNumberFormat="1" applyFont="1" applyFill="1" applyBorder="1" applyAlignment="1">
      <alignment horizontal="center" vertical="center" wrapText="1"/>
    </xf>
    <xf numFmtId="0" fontId="2" fillId="0" borderId="127" xfId="0" applyFont="1" applyFill="1" applyBorder="1" applyAlignment="1">
      <alignment horizontal="center" vertical="center" wrapText="1"/>
    </xf>
    <xf numFmtId="49" fontId="3" fillId="0" borderId="139" xfId="2" applyNumberFormat="1" applyFont="1" applyFill="1" applyBorder="1" applyAlignment="1">
      <alignment vertical="center" wrapText="1"/>
    </xf>
    <xf numFmtId="49" fontId="3" fillId="0" borderId="171" xfId="2" applyNumberFormat="1" applyFont="1" applyFill="1" applyBorder="1" applyAlignment="1">
      <alignment vertical="center" wrapText="1"/>
    </xf>
    <xf numFmtId="49" fontId="3" fillId="0" borderId="53" xfId="2" applyNumberFormat="1" applyFont="1" applyFill="1" applyBorder="1" applyAlignment="1">
      <alignment vertical="center" wrapText="1"/>
    </xf>
    <xf numFmtId="1" fontId="3" fillId="0" borderId="313" xfId="2" applyNumberFormat="1" applyFont="1" applyFill="1" applyBorder="1" applyAlignment="1">
      <alignment horizontal="center" vertical="center" wrapText="1"/>
    </xf>
    <xf numFmtId="0" fontId="3" fillId="0" borderId="314" xfId="0" applyFont="1" applyFill="1" applyBorder="1" applyAlignment="1">
      <alignment horizontal="center" vertical="center" wrapText="1"/>
    </xf>
    <xf numFmtId="1" fontId="3" fillId="0" borderId="34" xfId="2" applyNumberFormat="1" applyFont="1" applyFill="1" applyBorder="1" applyAlignment="1">
      <alignment horizontal="center" vertical="center" wrapText="1"/>
    </xf>
    <xf numFmtId="0" fontId="3" fillId="0" borderId="215" xfId="0" applyFont="1" applyFill="1" applyBorder="1" applyAlignment="1">
      <alignment horizontal="center" vertical="center" wrapText="1"/>
    </xf>
    <xf numFmtId="0" fontId="3" fillId="0" borderId="43" xfId="2" applyFont="1" applyFill="1" applyBorder="1" applyAlignment="1">
      <alignment horizontal="center" vertical="center"/>
    </xf>
    <xf numFmtId="0" fontId="7" fillId="0" borderId="133" xfId="2" applyFont="1" applyFill="1" applyBorder="1" applyAlignment="1">
      <alignment horizontal="center" vertical="center"/>
    </xf>
    <xf numFmtId="0" fontId="3" fillId="12" borderId="122" xfId="2" applyFont="1" applyFill="1" applyBorder="1" applyAlignment="1">
      <alignment horizontal="center" vertical="center"/>
    </xf>
    <xf numFmtId="0" fontId="3" fillId="0" borderId="48" xfId="2" applyFont="1" applyFill="1" applyBorder="1" applyAlignment="1">
      <alignment vertical="center" wrapText="1"/>
    </xf>
    <xf numFmtId="0" fontId="3" fillId="0" borderId="116" xfId="0" applyFont="1" applyFill="1" applyBorder="1" applyAlignment="1">
      <alignment vertical="center" wrapText="1"/>
    </xf>
    <xf numFmtId="0" fontId="3" fillId="0" borderId="38" xfId="0" applyFont="1" applyFill="1" applyBorder="1" applyAlignment="1">
      <alignment vertical="center" wrapText="1"/>
    </xf>
    <xf numFmtId="0" fontId="3" fillId="0" borderId="121" xfId="0" applyFont="1" applyFill="1" applyBorder="1" applyAlignment="1">
      <alignment vertical="center" wrapText="1"/>
    </xf>
    <xf numFmtId="0" fontId="3" fillId="0" borderId="117" xfId="2" applyFont="1" applyFill="1" applyBorder="1" applyAlignment="1">
      <alignment horizontal="center" vertical="center"/>
    </xf>
    <xf numFmtId="0" fontId="3" fillId="0" borderId="122" xfId="0" applyFont="1" applyFill="1" applyBorder="1" applyAlignment="1">
      <alignment horizontal="center" vertical="center"/>
    </xf>
    <xf numFmtId="49" fontId="3" fillId="0" borderId="122" xfId="2" applyNumberFormat="1" applyFont="1" applyFill="1" applyBorder="1" applyAlignment="1">
      <alignment horizontal="center" vertical="center"/>
    </xf>
    <xf numFmtId="49" fontId="3" fillId="0" borderId="120" xfId="2" applyNumberFormat="1" applyFont="1" applyFill="1" applyBorder="1" applyAlignment="1">
      <alignment horizontal="center" vertical="center"/>
    </xf>
    <xf numFmtId="0" fontId="3" fillId="0" borderId="122" xfId="2" applyFont="1" applyFill="1" applyBorder="1" applyAlignment="1">
      <alignment horizontal="center" vertical="center"/>
    </xf>
    <xf numFmtId="0" fontId="3" fillId="0" borderId="147" xfId="0" applyFont="1" applyFill="1" applyBorder="1" applyAlignment="1">
      <alignment horizontal="center" vertical="center"/>
    </xf>
    <xf numFmtId="49" fontId="3" fillId="12" borderId="116" xfId="2" applyNumberFormat="1" applyFont="1" applyFill="1" applyBorder="1" applyAlignment="1">
      <alignment horizontal="center" vertical="center" wrapText="1"/>
    </xf>
    <xf numFmtId="49" fontId="3" fillId="12" borderId="121" xfId="2" applyNumberFormat="1" applyFont="1" applyFill="1" applyBorder="1" applyAlignment="1">
      <alignment horizontal="center" vertical="center" wrapText="1"/>
    </xf>
    <xf numFmtId="0" fontId="3" fillId="12" borderId="146" xfId="0" applyFont="1" applyFill="1" applyBorder="1" applyAlignment="1">
      <alignment horizontal="center" vertical="center" wrapText="1"/>
    </xf>
    <xf numFmtId="0" fontId="3" fillId="0" borderId="133" xfId="2" applyFont="1" applyFill="1" applyBorder="1" applyAlignment="1">
      <alignment horizontal="center" vertical="center"/>
    </xf>
    <xf numFmtId="0" fontId="7" fillId="0" borderId="111" xfId="2" applyFont="1" applyFill="1" applyBorder="1" applyAlignment="1">
      <alignment horizontal="center" vertical="center"/>
    </xf>
    <xf numFmtId="0" fontId="3" fillId="12" borderId="147" xfId="2" applyFont="1" applyFill="1" applyBorder="1" applyAlignment="1">
      <alignment horizontal="center" vertical="center"/>
    </xf>
    <xf numFmtId="0" fontId="3" fillId="12" borderId="112" xfId="2" applyFont="1" applyFill="1" applyBorder="1" applyAlignment="1">
      <alignment horizontal="center" vertical="center" wrapText="1"/>
    </xf>
    <xf numFmtId="0" fontId="3" fillId="0" borderId="62" xfId="0" applyFont="1" applyFill="1" applyBorder="1" applyAlignment="1">
      <alignment vertical="center" wrapText="1"/>
    </xf>
    <xf numFmtId="0" fontId="3" fillId="0" borderId="146" xfId="0" applyFont="1" applyFill="1" applyBorder="1" applyAlignment="1">
      <alignment vertical="center" wrapText="1"/>
    </xf>
    <xf numFmtId="0" fontId="3" fillId="12" borderId="121" xfId="0" applyFont="1" applyFill="1" applyBorder="1" applyAlignment="1">
      <alignment horizontal="center" vertical="center" wrapText="1"/>
    </xf>
    <xf numFmtId="0" fontId="3" fillId="0" borderId="130" xfId="0" applyNumberFormat="1" applyFont="1" applyFill="1" applyBorder="1" applyAlignment="1">
      <alignment vertical="center" wrapText="1"/>
    </xf>
    <xf numFmtId="0" fontId="3" fillId="0" borderId="131" xfId="0" applyFont="1" applyFill="1" applyBorder="1" applyAlignment="1">
      <alignment vertical="center" wrapText="1"/>
    </xf>
    <xf numFmtId="0" fontId="3" fillId="0" borderId="125" xfId="0" applyFont="1" applyFill="1" applyBorder="1" applyAlignment="1">
      <alignment vertical="center" wrapText="1"/>
    </xf>
    <xf numFmtId="0" fontId="3" fillId="0" borderId="150" xfId="0" applyFont="1" applyFill="1" applyBorder="1" applyAlignment="1">
      <alignment vertical="center" wrapText="1"/>
    </xf>
    <xf numFmtId="49" fontId="3" fillId="0" borderId="131" xfId="2" applyNumberFormat="1" applyFont="1" applyFill="1" applyBorder="1" applyAlignment="1">
      <alignment horizontal="center" vertical="center" wrapText="1"/>
    </xf>
    <xf numFmtId="0" fontId="3" fillId="0" borderId="150" xfId="0" applyFont="1" applyFill="1" applyBorder="1" applyAlignment="1">
      <alignment horizontal="center" vertical="center" wrapText="1"/>
    </xf>
    <xf numFmtId="1" fontId="2" fillId="0" borderId="43" xfId="2" applyNumberFormat="1" applyFont="1" applyFill="1" applyBorder="1" applyAlignment="1">
      <alignment horizontal="center" vertical="center"/>
    </xf>
    <xf numFmtId="1" fontId="2" fillId="0" borderId="175" xfId="2" applyNumberFormat="1" applyFont="1" applyFill="1" applyBorder="1" applyAlignment="1">
      <alignment horizontal="center" vertical="center"/>
    </xf>
    <xf numFmtId="49" fontId="3" fillId="0" borderId="131" xfId="2" applyNumberFormat="1" applyFont="1" applyFill="1" applyBorder="1" applyAlignment="1">
      <alignment horizontal="center" vertical="center"/>
    </xf>
    <xf numFmtId="0" fontId="3" fillId="0" borderId="150" xfId="0" applyFont="1" applyFill="1" applyBorder="1" applyAlignment="1">
      <alignment horizontal="center" vertical="center"/>
    </xf>
    <xf numFmtId="49" fontId="3" fillId="0" borderId="70" xfId="2" applyNumberFormat="1" applyFont="1" applyFill="1" applyBorder="1" applyAlignment="1">
      <alignment horizontal="center" vertical="center"/>
    </xf>
    <xf numFmtId="0" fontId="3" fillId="0" borderId="126" xfId="0" applyFont="1" applyFill="1" applyBorder="1" applyAlignment="1">
      <alignment horizontal="center" vertical="center"/>
    </xf>
    <xf numFmtId="49" fontId="3" fillId="12" borderId="231" xfId="2" applyNumberFormat="1" applyFont="1" applyFill="1" applyBorder="1" applyAlignment="1">
      <alignment horizontal="center" vertical="center"/>
    </xf>
    <xf numFmtId="0" fontId="3" fillId="12" borderId="127" xfId="0" applyFont="1" applyFill="1" applyBorder="1" applyAlignment="1">
      <alignment horizontal="center" vertical="center"/>
    </xf>
    <xf numFmtId="0" fontId="3" fillId="0" borderId="111" xfId="0" applyFont="1" applyFill="1" applyBorder="1" applyAlignment="1">
      <alignment horizontal="center" vertical="center"/>
    </xf>
    <xf numFmtId="49" fontId="3" fillId="12" borderId="122" xfId="2" applyNumberFormat="1" applyFont="1" applyFill="1" applyBorder="1" applyAlignment="1">
      <alignment horizontal="center" vertical="center" wrapText="1"/>
    </xf>
    <xf numFmtId="49" fontId="3" fillId="12" borderId="114" xfId="2" applyNumberFormat="1" applyFont="1" applyFill="1" applyBorder="1" applyAlignment="1">
      <alignment horizontal="center" vertical="center" wrapText="1"/>
    </xf>
    <xf numFmtId="1" fontId="10" fillId="12" borderId="36" xfId="2" applyNumberFormat="1" applyFont="1" applyFill="1" applyBorder="1" applyAlignment="1">
      <alignment horizontal="center" vertical="center"/>
    </xf>
    <xf numFmtId="1" fontId="10" fillId="12" borderId="217" xfId="2" applyNumberFormat="1" applyFont="1" applyFill="1" applyBorder="1" applyAlignment="1">
      <alignment horizontal="center" vertical="center"/>
    </xf>
    <xf numFmtId="0" fontId="3" fillId="0" borderId="174" xfId="0" applyFont="1" applyFill="1" applyBorder="1" applyAlignment="1">
      <alignment vertical="center" wrapText="1"/>
    </xf>
    <xf numFmtId="0" fontId="3" fillId="0" borderId="143" xfId="0" applyFont="1" applyFill="1" applyBorder="1" applyAlignment="1">
      <alignment vertical="center" wrapText="1"/>
    </xf>
    <xf numFmtId="1" fontId="2" fillId="0" borderId="147" xfId="2" applyNumberFormat="1" applyFont="1" applyFill="1" applyBorder="1" applyAlignment="1">
      <alignment horizontal="center" vertical="center"/>
    </xf>
    <xf numFmtId="0" fontId="3" fillId="0" borderId="140"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16" xfId="2" applyFont="1" applyFill="1" applyBorder="1" applyAlignment="1">
      <alignment horizontal="center" vertical="center"/>
    </xf>
    <xf numFmtId="0" fontId="3" fillId="0" borderId="121"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1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1" xfId="0" applyFont="1" applyFill="1" applyBorder="1" applyAlignment="1">
      <alignment horizontal="left" vertical="center" wrapText="1"/>
    </xf>
    <xf numFmtId="0" fontId="3" fillId="0" borderId="114" xfId="0" applyFont="1" applyFill="1" applyBorder="1" applyAlignment="1">
      <alignment horizontal="left" vertical="center" wrapText="1"/>
    </xf>
    <xf numFmtId="0" fontId="3" fillId="0" borderId="146"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48" xfId="0" applyFont="1" applyFill="1" applyBorder="1" applyAlignment="1">
      <alignment vertical="center" wrapText="1"/>
    </xf>
    <xf numFmtId="0" fontId="3" fillId="0" borderId="129" xfId="0" applyFont="1" applyFill="1" applyBorder="1" applyAlignment="1">
      <alignment vertical="center" wrapText="1"/>
    </xf>
    <xf numFmtId="0" fontId="3" fillId="0" borderId="130" xfId="0" applyFont="1" applyFill="1" applyBorder="1" applyAlignment="1">
      <alignment vertical="center" wrapText="1"/>
    </xf>
    <xf numFmtId="0" fontId="3" fillId="0" borderId="139" xfId="0" applyFont="1" applyFill="1" applyBorder="1" applyAlignment="1">
      <alignment vertical="center" wrapText="1"/>
    </xf>
    <xf numFmtId="0" fontId="3" fillId="0" borderId="136" xfId="0" applyFont="1" applyFill="1" applyBorder="1" applyAlignment="1">
      <alignment vertical="center" wrapText="1"/>
    </xf>
    <xf numFmtId="1" fontId="2" fillId="0" borderId="46" xfId="2" applyNumberFormat="1" applyFont="1" applyFill="1" applyBorder="1" applyAlignment="1">
      <alignment horizontal="center" vertical="center"/>
    </xf>
    <xf numFmtId="1" fontId="2" fillId="0" borderId="112" xfId="2" applyNumberFormat="1" applyFont="1" applyFill="1" applyBorder="1" applyAlignment="1">
      <alignment horizontal="center" vertical="center"/>
    </xf>
    <xf numFmtId="0" fontId="3" fillId="0" borderId="67" xfId="2" applyFont="1" applyFill="1" applyBorder="1" applyAlignment="1">
      <alignment vertical="center" wrapText="1"/>
    </xf>
    <xf numFmtId="0" fontId="3" fillId="0" borderId="148" xfId="0" applyFont="1" applyFill="1" applyBorder="1" applyAlignment="1">
      <alignment vertical="center" wrapText="1"/>
    </xf>
    <xf numFmtId="1" fontId="2" fillId="0" borderId="35" xfId="2" applyNumberFormat="1" applyFont="1" applyFill="1" applyBorder="1" applyAlignment="1">
      <alignment horizontal="center" vertical="center"/>
    </xf>
    <xf numFmtId="1" fontId="2" fillId="0" borderId="114" xfId="2" applyNumberFormat="1" applyFont="1" applyFill="1" applyBorder="1" applyAlignment="1">
      <alignment horizontal="center" vertical="center"/>
    </xf>
    <xf numFmtId="49" fontId="3" fillId="0" borderId="34" xfId="2" applyNumberFormat="1" applyFont="1" applyFill="1" applyBorder="1" applyAlignment="1">
      <alignment horizontal="center" vertical="center"/>
    </xf>
    <xf numFmtId="49" fontId="3" fillId="0" borderId="109" xfId="2" applyNumberFormat="1" applyFont="1" applyFill="1" applyBorder="1" applyAlignment="1">
      <alignment horizontal="center" vertical="center"/>
    </xf>
    <xf numFmtId="1" fontId="3" fillId="12" borderId="36" xfId="2" applyNumberFormat="1" applyFont="1" applyFill="1" applyBorder="1" applyAlignment="1">
      <alignment horizontal="center" vertical="center"/>
    </xf>
    <xf numFmtId="1" fontId="3" fillId="12" borderId="110" xfId="2" applyNumberFormat="1" applyFont="1" applyFill="1" applyBorder="1" applyAlignment="1">
      <alignment horizontal="center" vertical="center"/>
    </xf>
    <xf numFmtId="1" fontId="2" fillId="0" borderId="116" xfId="2" applyNumberFormat="1" applyFont="1" applyFill="1" applyBorder="1" applyAlignment="1">
      <alignment horizontal="center" vertical="center"/>
    </xf>
    <xf numFmtId="1" fontId="2" fillId="0" borderId="146" xfId="2" applyNumberFormat="1" applyFont="1" applyFill="1" applyBorder="1" applyAlignment="1">
      <alignment horizontal="center" vertical="center"/>
    </xf>
    <xf numFmtId="49" fontId="3" fillId="0" borderId="42" xfId="2" applyNumberFormat="1" applyFont="1" applyFill="1" applyBorder="1" applyAlignment="1">
      <alignment horizontal="center" vertical="center"/>
    </xf>
    <xf numFmtId="49" fontId="3" fillId="0" borderId="25" xfId="2" applyNumberFormat="1" applyFont="1" applyFill="1" applyBorder="1" applyAlignment="1">
      <alignment horizontal="center" vertical="center"/>
    </xf>
    <xf numFmtId="49" fontId="3" fillId="0" borderId="54" xfId="2" applyNumberFormat="1" applyFont="1" applyFill="1" applyBorder="1" applyAlignment="1">
      <alignment horizontal="center" vertical="center"/>
    </xf>
    <xf numFmtId="49" fontId="3" fillId="0" borderId="40" xfId="2" applyNumberFormat="1" applyFont="1" applyFill="1" applyBorder="1" applyAlignment="1">
      <alignment horizontal="center" vertical="center"/>
    </xf>
    <xf numFmtId="49" fontId="3" fillId="0" borderId="26" xfId="2" applyNumberFormat="1" applyFont="1" applyFill="1" applyBorder="1" applyAlignment="1">
      <alignment horizontal="center" vertical="center"/>
    </xf>
    <xf numFmtId="49" fontId="3" fillId="0" borderId="52" xfId="2" applyNumberFormat="1" applyFont="1" applyFill="1" applyBorder="1" applyAlignment="1">
      <alignment horizontal="center" vertical="center"/>
    </xf>
    <xf numFmtId="0" fontId="3" fillId="12" borderId="78" xfId="2" applyFont="1" applyFill="1" applyBorder="1" applyAlignment="1">
      <alignment horizontal="center" vertical="center" wrapText="1"/>
    </xf>
    <xf numFmtId="0" fontId="3" fillId="12" borderId="27" xfId="2" applyFont="1" applyFill="1" applyBorder="1" applyAlignment="1">
      <alignment horizontal="center" vertical="center" wrapText="1"/>
    </xf>
    <xf numFmtId="0" fontId="3" fillId="12" borderId="53" xfId="2"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120" xfId="0" applyFont="1" applyFill="1" applyBorder="1" applyAlignment="1">
      <alignment horizontal="left" vertical="center" wrapText="1"/>
    </xf>
    <xf numFmtId="0" fontId="3" fillId="0" borderId="112" xfId="0" applyFont="1" applyFill="1" applyBorder="1" applyAlignment="1">
      <alignment horizontal="left" vertical="center" wrapText="1"/>
    </xf>
    <xf numFmtId="49" fontId="3" fillId="0" borderId="46" xfId="2" applyNumberFormat="1" applyFont="1" applyFill="1" applyBorder="1" applyAlignment="1">
      <alignment horizontal="center" vertical="center" wrapText="1"/>
    </xf>
    <xf numFmtId="0" fontId="3" fillId="0" borderId="111" xfId="2" applyFont="1" applyFill="1" applyBorder="1" applyAlignment="1">
      <alignment horizontal="center" vertical="center"/>
    </xf>
    <xf numFmtId="49" fontId="3" fillId="0" borderId="122" xfId="0" applyNumberFormat="1" applyFont="1" applyFill="1" applyBorder="1" applyAlignment="1">
      <alignment horizontal="center" vertical="center"/>
    </xf>
    <xf numFmtId="49" fontId="3" fillId="0" borderId="147" xfId="0" applyNumberFormat="1" applyFont="1" applyFill="1" applyBorder="1" applyAlignment="1">
      <alignment horizontal="center" vertical="center"/>
    </xf>
    <xf numFmtId="1" fontId="2" fillId="0" borderId="111" xfId="2" applyNumberFormat="1" applyFont="1" applyFill="1" applyBorder="1" applyAlignment="1">
      <alignment horizontal="center" vertical="center"/>
    </xf>
    <xf numFmtId="0" fontId="3" fillId="0" borderId="147" xfId="2" applyFont="1" applyFill="1" applyBorder="1" applyAlignment="1">
      <alignment horizontal="center" vertical="center"/>
    </xf>
    <xf numFmtId="1" fontId="2" fillId="0" borderId="49" xfId="2" applyNumberFormat="1" applyFont="1" applyFill="1" applyBorder="1" applyAlignment="1">
      <alignment horizontal="center" vertical="center"/>
    </xf>
    <xf numFmtId="1" fontId="2" fillId="0" borderId="63" xfId="2" applyNumberFormat="1" applyFont="1" applyFill="1" applyBorder="1" applyAlignment="1">
      <alignment horizontal="center" vertical="center"/>
    </xf>
    <xf numFmtId="1" fontId="2" fillId="0" borderId="34" xfId="2" applyNumberFormat="1" applyFont="1" applyFill="1" applyBorder="1" applyAlignment="1">
      <alignment horizontal="center" vertical="center"/>
    </xf>
    <xf numFmtId="1" fontId="2" fillId="0" borderId="109" xfId="2" applyNumberFormat="1" applyFont="1" applyFill="1" applyBorder="1" applyAlignment="1">
      <alignment horizontal="center" vertical="center"/>
    </xf>
    <xf numFmtId="0" fontId="3" fillId="0" borderId="95" xfId="2" applyFont="1" applyFill="1" applyBorder="1" applyAlignment="1">
      <alignment vertical="center" wrapText="1"/>
    </xf>
    <xf numFmtId="0" fontId="3" fillId="0" borderId="96" xfId="0" applyFont="1" applyFill="1" applyBorder="1" applyAlignment="1">
      <alignment vertical="center" wrapText="1"/>
    </xf>
    <xf numFmtId="0" fontId="3" fillId="0" borderId="220" xfId="0" applyFont="1" applyFill="1" applyBorder="1" applyAlignment="1">
      <alignment horizontal="left" vertical="center" wrapText="1"/>
    </xf>
    <xf numFmtId="0" fontId="3" fillId="0" borderId="227" xfId="0" applyFont="1" applyFill="1" applyBorder="1" applyAlignment="1">
      <alignment horizontal="left" vertical="center" wrapText="1"/>
    </xf>
    <xf numFmtId="0" fontId="3" fillId="0" borderId="121" xfId="2" applyFont="1" applyFill="1" applyBorder="1" applyAlignment="1">
      <alignment horizontal="center" vertical="center"/>
    </xf>
    <xf numFmtId="0" fontId="3" fillId="0" borderId="146" xfId="2" applyFont="1" applyFill="1" applyBorder="1" applyAlignment="1">
      <alignment horizontal="center" vertical="center"/>
    </xf>
    <xf numFmtId="0" fontId="3" fillId="0" borderId="312" xfId="2" applyFont="1" applyFill="1" applyBorder="1" applyAlignment="1">
      <alignment horizontal="left" vertical="center" wrapText="1"/>
    </xf>
    <xf numFmtId="0" fontId="3" fillId="0" borderId="130" xfId="0" applyFont="1" applyFill="1" applyBorder="1" applyAlignment="1">
      <alignment horizontal="left" vertical="center" wrapText="1"/>
    </xf>
    <xf numFmtId="0" fontId="3" fillId="0" borderId="126" xfId="2" applyFont="1" applyFill="1" applyBorder="1" applyAlignment="1">
      <alignment horizontal="left" vertical="center" wrapText="1"/>
    </xf>
    <xf numFmtId="0" fontId="3" fillId="0" borderId="125" xfId="0" applyFont="1" applyFill="1" applyBorder="1" applyAlignment="1">
      <alignment horizontal="left" vertical="center" wrapText="1"/>
    </xf>
    <xf numFmtId="0" fontId="3" fillId="0" borderId="144" xfId="0" applyFont="1" applyFill="1" applyBorder="1" applyAlignment="1">
      <alignment horizontal="left" vertical="center" wrapText="1"/>
    </xf>
    <xf numFmtId="0" fontId="3" fillId="0" borderId="143" xfId="0" applyFont="1" applyFill="1" applyBorder="1" applyAlignment="1">
      <alignment horizontal="left" vertical="center" wrapText="1"/>
    </xf>
    <xf numFmtId="49" fontId="3" fillId="0" borderId="148" xfId="2" applyNumberFormat="1" applyFont="1" applyFill="1" applyBorder="1" applyAlignment="1">
      <alignment horizontal="center" vertical="center"/>
    </xf>
    <xf numFmtId="49" fontId="3" fillId="0" borderId="150" xfId="2" applyNumberFormat="1" applyFont="1" applyFill="1" applyBorder="1" applyAlignment="1">
      <alignment horizontal="center" vertical="center"/>
    </xf>
    <xf numFmtId="49" fontId="3" fillId="0" borderId="96" xfId="2" applyNumberFormat="1" applyFont="1" applyFill="1" applyBorder="1" applyAlignment="1">
      <alignment horizontal="center" vertical="center"/>
    </xf>
    <xf numFmtId="49" fontId="3" fillId="0" borderId="126" xfId="2" applyNumberFormat="1" applyFont="1" applyFill="1" applyBorder="1" applyAlignment="1">
      <alignment horizontal="center" vertical="center"/>
    </xf>
    <xf numFmtId="49" fontId="3" fillId="0" borderId="144" xfId="2" applyNumberFormat="1" applyFont="1" applyFill="1" applyBorder="1" applyAlignment="1">
      <alignment horizontal="center" vertical="center"/>
    </xf>
    <xf numFmtId="1" fontId="3" fillId="0" borderId="34" xfId="2" applyNumberFormat="1" applyFont="1" applyFill="1" applyBorder="1" applyAlignment="1">
      <alignment horizontal="center" vertical="center"/>
    </xf>
    <xf numFmtId="0" fontId="3" fillId="0" borderId="215" xfId="0" applyFont="1" applyFill="1" applyBorder="1" applyAlignment="1">
      <alignment horizontal="center" vertical="center"/>
    </xf>
    <xf numFmtId="49" fontId="3" fillId="0" borderId="311" xfId="2" applyNumberFormat="1" applyFont="1" applyFill="1" applyBorder="1" applyAlignment="1">
      <alignment horizontal="center" vertical="center"/>
    </xf>
    <xf numFmtId="0" fontId="3" fillId="0" borderId="52" xfId="0" applyFont="1" applyFill="1" applyBorder="1" applyAlignment="1">
      <alignment horizontal="center" vertical="center"/>
    </xf>
    <xf numFmtId="49" fontId="3" fillId="12" borderId="311" xfId="2" applyNumberFormat="1" applyFont="1" applyFill="1" applyBorder="1" applyAlignment="1">
      <alignment horizontal="center" vertical="center"/>
    </xf>
    <xf numFmtId="0" fontId="3" fillId="12" borderId="52" xfId="0" applyFont="1" applyFill="1" applyBorder="1" applyAlignment="1">
      <alignment horizontal="center" vertical="center"/>
    </xf>
    <xf numFmtId="49" fontId="3" fillId="0" borderId="161" xfId="2" applyNumberFormat="1" applyFont="1" applyFill="1" applyBorder="1" applyAlignment="1">
      <alignment horizontal="center" vertical="center" wrapText="1"/>
    </xf>
    <xf numFmtId="0" fontId="3" fillId="0" borderId="161" xfId="0" applyFont="1" applyFill="1" applyBorder="1" applyAlignment="1">
      <alignment horizontal="center" vertical="center"/>
    </xf>
    <xf numFmtId="1" fontId="3" fillId="0" borderId="25" xfId="2" applyNumberFormat="1" applyFont="1" applyFill="1" applyBorder="1" applyAlignment="1">
      <alignment horizontal="center" vertical="center"/>
    </xf>
    <xf numFmtId="0" fontId="3" fillId="0" borderId="91" xfId="0" applyFont="1" applyFill="1" applyBorder="1" applyAlignment="1">
      <alignment horizontal="center" vertical="center"/>
    </xf>
    <xf numFmtId="49" fontId="3" fillId="0" borderId="91" xfId="2" applyNumberFormat="1" applyFont="1" applyFill="1" applyBorder="1" applyAlignment="1">
      <alignment horizontal="center" vertical="center"/>
    </xf>
    <xf numFmtId="0" fontId="3" fillId="0" borderId="89" xfId="0" applyFont="1" applyFill="1" applyBorder="1" applyAlignment="1">
      <alignment horizontal="center" vertical="center"/>
    </xf>
    <xf numFmtId="0" fontId="3" fillId="0" borderId="46" xfId="2" applyFont="1" applyFill="1" applyBorder="1" applyAlignment="1">
      <alignment horizontal="left" vertical="center" wrapText="1"/>
    </xf>
    <xf numFmtId="0" fontId="3" fillId="0" borderId="41" xfId="2" applyFont="1" applyFill="1" applyBorder="1" applyAlignment="1">
      <alignment horizontal="left" vertical="center" wrapText="1"/>
    </xf>
    <xf numFmtId="0" fontId="3" fillId="0" borderId="120" xfId="2" applyFont="1" applyFill="1" applyBorder="1" applyAlignment="1">
      <alignment horizontal="left" vertical="center" wrapText="1"/>
    </xf>
    <xf numFmtId="0" fontId="3" fillId="0" borderId="27" xfId="2"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center" vertical="center"/>
    </xf>
    <xf numFmtId="49" fontId="3" fillId="0" borderId="26" xfId="2"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41" xfId="2" applyFont="1" applyFill="1" applyBorder="1" applyAlignment="1">
      <alignment vertical="center" wrapText="1"/>
    </xf>
    <xf numFmtId="0" fontId="3" fillId="0" borderId="160" xfId="0" applyFont="1" applyFill="1" applyBorder="1" applyAlignment="1">
      <alignment vertical="center" wrapText="1"/>
    </xf>
    <xf numFmtId="0" fontId="3" fillId="0" borderId="42" xfId="2" applyFont="1" applyFill="1" applyBorder="1" applyAlignment="1">
      <alignment horizontal="center" vertical="center"/>
    </xf>
    <xf numFmtId="0" fontId="3" fillId="0" borderId="139" xfId="2" applyFont="1" applyFill="1" applyBorder="1" applyAlignment="1">
      <alignment vertical="center" wrapText="1"/>
    </xf>
    <xf numFmtId="0" fontId="3" fillId="0" borderId="171" xfId="0" applyFont="1" applyFill="1" applyBorder="1" applyAlignment="1">
      <alignment vertical="center" wrapText="1"/>
    </xf>
    <xf numFmtId="0" fontId="3" fillId="0" borderId="53" xfId="0" applyFont="1" applyFill="1" applyBorder="1" applyAlignment="1">
      <alignment vertical="center" wrapText="1"/>
    </xf>
    <xf numFmtId="0" fontId="3" fillId="0" borderId="172" xfId="2" applyFont="1" applyFill="1" applyBorder="1" applyAlignment="1">
      <alignment horizontal="center" vertical="center"/>
    </xf>
    <xf numFmtId="49" fontId="3" fillId="12" borderId="245" xfId="2" applyNumberFormat="1" applyFont="1" applyFill="1" applyBorder="1" applyAlignment="1">
      <alignment horizontal="center" vertical="center" wrapText="1"/>
    </xf>
    <xf numFmtId="49" fontId="3" fillId="12" borderId="253" xfId="2" applyNumberFormat="1" applyFont="1" applyFill="1" applyBorder="1" applyAlignment="1">
      <alignment horizontal="center" vertical="center" wrapText="1"/>
    </xf>
    <xf numFmtId="1" fontId="3" fillId="0" borderId="42" xfId="2" applyNumberFormat="1" applyFont="1" applyFill="1" applyBorder="1" applyAlignment="1">
      <alignment horizontal="center" vertical="center"/>
    </xf>
    <xf numFmtId="1" fontId="3" fillId="0" borderId="54" xfId="2" applyNumberFormat="1" applyFont="1" applyFill="1" applyBorder="1" applyAlignment="1">
      <alignment horizontal="center" vertical="center"/>
    </xf>
    <xf numFmtId="49" fontId="3" fillId="12" borderId="36" xfId="2" applyNumberFormat="1" applyFont="1" applyFill="1" applyBorder="1" applyAlignment="1">
      <alignment horizontal="center" vertical="center"/>
    </xf>
    <xf numFmtId="0" fontId="3" fillId="12" borderId="217" xfId="0" applyFont="1" applyFill="1" applyBorder="1" applyAlignment="1">
      <alignment horizontal="center" vertical="center"/>
    </xf>
    <xf numFmtId="0" fontId="3" fillId="12" borderId="253" xfId="2" applyFont="1" applyFill="1" applyBorder="1" applyAlignment="1">
      <alignment horizontal="center" vertical="center" wrapText="1"/>
    </xf>
    <xf numFmtId="0" fontId="3" fillId="0" borderId="91" xfId="2" applyFont="1" applyFill="1" applyBorder="1" applyAlignment="1">
      <alignment horizontal="center" vertical="center"/>
    </xf>
    <xf numFmtId="0" fontId="3" fillId="0" borderId="89" xfId="2" applyFont="1" applyFill="1" applyBorder="1" applyAlignment="1">
      <alignment horizontal="center" vertical="center" wrapText="1"/>
    </xf>
    <xf numFmtId="0" fontId="3" fillId="0" borderId="27" xfId="0" applyFont="1" applyFill="1" applyBorder="1" applyAlignment="1">
      <alignment vertical="center" wrapText="1"/>
    </xf>
    <xf numFmtId="0" fontId="3" fillId="0" borderId="181" xfId="0" applyFont="1" applyFill="1" applyBorder="1" applyAlignment="1">
      <alignment vertical="center" wrapText="1"/>
    </xf>
    <xf numFmtId="0" fontId="3" fillId="0" borderId="90" xfId="0" applyFont="1" applyFill="1" applyBorder="1" applyAlignment="1">
      <alignment vertical="center" wrapText="1"/>
    </xf>
    <xf numFmtId="49" fontId="3" fillId="0" borderId="77" xfId="2" applyNumberFormat="1" applyFont="1" applyFill="1" applyBorder="1" applyAlignment="1">
      <alignment horizontal="left" vertical="center" wrapText="1"/>
    </xf>
    <xf numFmtId="49" fontId="3" fillId="0" borderId="78" xfId="2" applyNumberFormat="1" applyFont="1" applyFill="1" applyBorder="1" applyAlignment="1">
      <alignment horizontal="left" vertical="center" wrapText="1"/>
    </xf>
    <xf numFmtId="49" fontId="3" fillId="0" borderId="26" xfId="2" applyNumberFormat="1" applyFont="1" applyFill="1" applyBorder="1" applyAlignment="1">
      <alignment horizontal="left" vertical="center" wrapText="1"/>
    </xf>
    <xf numFmtId="49" fontId="3" fillId="0" borderId="27" xfId="2" applyNumberFormat="1" applyFont="1" applyFill="1" applyBorder="1" applyAlignment="1">
      <alignment horizontal="left" vertical="center" wrapText="1"/>
    </xf>
    <xf numFmtId="49" fontId="3" fillId="0" borderId="89" xfId="2" applyNumberFormat="1" applyFont="1" applyFill="1" applyBorder="1" applyAlignment="1">
      <alignment horizontal="left" vertical="center" wrapText="1"/>
    </xf>
    <xf numFmtId="49" fontId="3" fillId="0" borderId="90" xfId="2" applyNumberFormat="1" applyFont="1" applyFill="1" applyBorder="1" applyAlignment="1">
      <alignment horizontal="left" vertical="center" wrapText="1"/>
    </xf>
    <xf numFmtId="49" fontId="3" fillId="0" borderId="79" xfId="2" applyNumberFormat="1" applyFont="1" applyFill="1" applyBorder="1" applyAlignment="1">
      <alignment horizontal="center" vertical="center"/>
    </xf>
    <xf numFmtId="49" fontId="3" fillId="0" borderId="77" xfId="2" applyNumberFormat="1" applyFont="1" applyFill="1" applyBorder="1" applyAlignment="1">
      <alignment horizontal="center" vertical="center" wrapText="1"/>
    </xf>
    <xf numFmtId="49" fontId="3" fillId="0" borderId="89" xfId="2" applyNumberFormat="1" applyFont="1" applyFill="1" applyBorder="1" applyAlignment="1">
      <alignment horizontal="center" vertical="center" wrapText="1"/>
    </xf>
    <xf numFmtId="49" fontId="3" fillId="0" borderId="246" xfId="2" applyNumberFormat="1" applyFont="1" applyFill="1" applyBorder="1" applyAlignment="1">
      <alignment vertical="center" wrapText="1"/>
    </xf>
    <xf numFmtId="0" fontId="3" fillId="0" borderId="78" xfId="0" applyFont="1" applyFill="1" applyBorder="1" applyAlignment="1">
      <alignment vertical="center" wrapText="1"/>
    </xf>
    <xf numFmtId="49" fontId="3" fillId="0" borderId="181" xfId="2" applyNumberFormat="1" applyFont="1" applyFill="1" applyBorder="1" applyAlignment="1">
      <alignment vertical="center" wrapText="1"/>
    </xf>
    <xf numFmtId="0" fontId="3" fillId="0" borderId="79" xfId="2" applyFont="1" applyFill="1" applyBorder="1" applyAlignment="1">
      <alignment horizontal="center" vertical="center"/>
    </xf>
    <xf numFmtId="0" fontId="3" fillId="0" borderId="77" xfId="2" applyFont="1" applyFill="1" applyBorder="1" applyAlignment="1">
      <alignment horizontal="center" vertical="center"/>
    </xf>
    <xf numFmtId="0" fontId="3" fillId="12" borderId="247" xfId="2" applyFont="1" applyFill="1" applyBorder="1" applyAlignment="1">
      <alignment horizontal="center" vertical="center"/>
    </xf>
    <xf numFmtId="0" fontId="3" fillId="12" borderId="254" xfId="0" applyFont="1" applyFill="1" applyBorder="1" applyAlignment="1">
      <alignment horizontal="center" vertical="center"/>
    </xf>
    <xf numFmtId="0" fontId="3" fillId="0" borderId="41" xfId="0" applyFont="1" applyFill="1" applyBorder="1" applyAlignment="1">
      <alignment vertical="center" wrapText="1"/>
    </xf>
    <xf numFmtId="0" fontId="3" fillId="0" borderId="79" xfId="2" applyNumberFormat="1" applyFont="1" applyFill="1" applyBorder="1" applyAlignment="1">
      <alignment horizontal="center" vertical="center"/>
    </xf>
    <xf numFmtId="0" fontId="3" fillId="12" borderId="89" xfId="0" applyFont="1" applyFill="1" applyBorder="1" applyAlignment="1">
      <alignment horizontal="center" vertical="center"/>
    </xf>
    <xf numFmtId="0" fontId="3" fillId="12" borderId="88" xfId="0" applyFont="1" applyFill="1" applyBorder="1" applyAlignment="1">
      <alignment horizontal="center"/>
    </xf>
    <xf numFmtId="49" fontId="3" fillId="0" borderId="101" xfId="2" applyNumberFormat="1" applyFont="1" applyFill="1" applyBorder="1" applyAlignment="1">
      <alignment vertical="center" wrapText="1"/>
    </xf>
    <xf numFmtId="49" fontId="3" fillId="0" borderId="78" xfId="2" applyNumberFormat="1" applyFont="1" applyFill="1" applyBorder="1" applyAlignment="1">
      <alignment vertical="center" wrapText="1"/>
    </xf>
    <xf numFmtId="49" fontId="3" fillId="0" borderId="0" xfId="2" applyNumberFormat="1" applyFont="1" applyFill="1" applyBorder="1" applyAlignment="1">
      <alignment vertical="center" wrapText="1"/>
    </xf>
    <xf numFmtId="49" fontId="3" fillId="0" borderId="242" xfId="2" applyNumberFormat="1" applyFont="1" applyFill="1" applyBorder="1" applyAlignment="1">
      <alignment vertical="center" wrapText="1"/>
    </xf>
    <xf numFmtId="49" fontId="3" fillId="0" borderId="90" xfId="2" applyNumberFormat="1" applyFont="1" applyFill="1" applyBorder="1" applyAlignment="1">
      <alignment vertical="center" wrapText="1"/>
    </xf>
    <xf numFmtId="49" fontId="10" fillId="12" borderId="233" xfId="2" applyNumberFormat="1" applyFont="1" applyFill="1" applyBorder="1" applyAlignment="1">
      <alignment horizontal="left" vertical="center" wrapText="1"/>
    </xf>
    <xf numFmtId="49" fontId="10" fillId="12" borderId="221" xfId="2" applyNumberFormat="1" applyFont="1" applyFill="1" applyBorder="1" applyAlignment="1">
      <alignment horizontal="left" vertical="center" wrapText="1"/>
    </xf>
    <xf numFmtId="0" fontId="2" fillId="6" borderId="181" xfId="2" applyFont="1" applyFill="1" applyBorder="1" applyAlignment="1">
      <alignment horizontal="right" vertical="center"/>
    </xf>
    <xf numFmtId="0" fontId="2" fillId="6" borderId="242" xfId="2" applyFont="1" applyFill="1" applyBorder="1" applyAlignment="1">
      <alignment horizontal="right" vertical="center"/>
    </xf>
    <xf numFmtId="0" fontId="2" fillId="6" borderId="93" xfId="2" applyFont="1" applyFill="1" applyBorder="1" applyAlignment="1">
      <alignment horizontal="right" vertical="center"/>
    </xf>
    <xf numFmtId="2" fontId="2" fillId="6" borderId="181" xfId="2" applyNumberFormat="1" applyFont="1" applyFill="1" applyBorder="1" applyAlignment="1">
      <alignment vertical="center"/>
    </xf>
    <xf numFmtId="2" fontId="2" fillId="6" borderId="90" xfId="2" applyNumberFormat="1" applyFont="1" applyFill="1" applyBorder="1" applyAlignment="1">
      <alignment vertical="center"/>
    </xf>
    <xf numFmtId="49" fontId="2" fillId="6" borderId="246" xfId="2" applyNumberFormat="1" applyFont="1" applyFill="1" applyBorder="1" applyAlignment="1">
      <alignment horizontal="left" vertical="center"/>
    </xf>
    <xf numFmtId="49" fontId="2" fillId="6" borderId="101" xfId="2" applyNumberFormat="1" applyFont="1" applyFill="1" applyBorder="1" applyAlignment="1">
      <alignment horizontal="left" vertical="center"/>
    </xf>
    <xf numFmtId="49" fontId="3" fillId="0" borderId="245" xfId="2" applyNumberFormat="1" applyFont="1" applyFill="1" applyBorder="1" applyAlignment="1">
      <alignment horizontal="center" vertical="center"/>
    </xf>
    <xf numFmtId="49" fontId="3" fillId="0" borderId="248" xfId="2" applyNumberFormat="1" applyFont="1" applyFill="1" applyBorder="1" applyAlignment="1">
      <alignment horizontal="center" vertical="center"/>
    </xf>
    <xf numFmtId="49" fontId="3" fillId="0" borderId="253" xfId="2" applyNumberFormat="1" applyFont="1" applyFill="1" applyBorder="1" applyAlignment="1">
      <alignment horizontal="center" vertical="center"/>
    </xf>
    <xf numFmtId="49" fontId="3" fillId="0" borderId="39" xfId="2" applyNumberFormat="1" applyFont="1" applyFill="1" applyBorder="1" applyAlignment="1">
      <alignment horizontal="center" vertical="center"/>
    </xf>
    <xf numFmtId="49" fontId="3" fillId="0" borderId="51" xfId="2" applyNumberFormat="1" applyFont="1" applyFill="1" applyBorder="1" applyAlignment="1">
      <alignment horizontal="center" vertical="center"/>
    </xf>
    <xf numFmtId="49" fontId="3" fillId="0" borderId="40" xfId="2" applyNumberFormat="1" applyFont="1" applyFill="1" applyBorder="1" applyAlignment="1">
      <alignment horizontal="left" vertical="center" wrapText="1"/>
    </xf>
    <xf numFmtId="49" fontId="3" fillId="0" borderId="41" xfId="2" applyNumberFormat="1" applyFont="1" applyFill="1" applyBorder="1" applyAlignment="1">
      <alignment horizontal="left" vertical="center" wrapText="1"/>
    </xf>
    <xf numFmtId="49" fontId="3" fillId="0" borderId="52" xfId="2" applyNumberFormat="1" applyFont="1" applyFill="1" applyBorder="1" applyAlignment="1">
      <alignment horizontal="left" vertical="center" wrapText="1"/>
    </xf>
    <xf numFmtId="49" fontId="3" fillId="0" borderId="53" xfId="2" applyNumberFormat="1" applyFont="1" applyFill="1" applyBorder="1" applyAlignment="1">
      <alignment horizontal="left" vertical="center" wrapText="1"/>
    </xf>
    <xf numFmtId="49" fontId="3" fillId="0" borderId="52" xfId="2" applyNumberFormat="1" applyFont="1" applyFill="1" applyBorder="1" applyAlignment="1">
      <alignment horizontal="center" vertical="center" wrapText="1"/>
    </xf>
    <xf numFmtId="0" fontId="3" fillId="0" borderId="253" xfId="2" applyFont="1" applyFill="1" applyBorder="1" applyAlignment="1">
      <alignment horizontal="center" vertical="center"/>
    </xf>
    <xf numFmtId="0" fontId="3" fillId="0" borderId="245" xfId="2" applyFont="1" applyFill="1" applyBorder="1" applyAlignment="1">
      <alignment horizontal="center" vertical="center"/>
    </xf>
    <xf numFmtId="0" fontId="3" fillId="0" borderId="77" xfId="2" applyFont="1" applyFill="1" applyBorder="1" applyAlignment="1">
      <alignment horizontal="left" vertical="center" wrapText="1"/>
    </xf>
    <xf numFmtId="0" fontId="3" fillId="0" borderId="78" xfId="2" applyFont="1" applyFill="1" applyBorder="1" applyAlignment="1">
      <alignment horizontal="left" vertical="center" wrapText="1"/>
    </xf>
    <xf numFmtId="0" fontId="3" fillId="0" borderId="89" xfId="2" applyFont="1" applyFill="1" applyBorder="1" applyAlignment="1">
      <alignment horizontal="left" vertical="center" wrapText="1"/>
    </xf>
    <xf numFmtId="0" fontId="3" fillId="0" borderId="90" xfId="2" applyFont="1" applyFill="1" applyBorder="1" applyAlignment="1">
      <alignment horizontal="left" vertical="center" wrapText="1"/>
    </xf>
    <xf numFmtId="49" fontId="3" fillId="12" borderId="79" xfId="2" applyNumberFormat="1" applyFont="1" applyFill="1" applyBorder="1" applyAlignment="1">
      <alignment horizontal="center" vertical="center"/>
    </xf>
    <xf numFmtId="49" fontId="3" fillId="12" borderId="91" xfId="2" applyNumberFormat="1" applyFont="1" applyFill="1" applyBorder="1" applyAlignment="1">
      <alignment horizontal="center" vertical="center"/>
    </xf>
    <xf numFmtId="0" fontId="3" fillId="12" borderId="79" xfId="2" applyFont="1" applyFill="1" applyBorder="1" applyAlignment="1">
      <alignment horizontal="center" vertical="center"/>
    </xf>
    <xf numFmtId="0" fontId="3" fillId="12" borderId="91" xfId="2" applyFont="1" applyFill="1" applyBorder="1" applyAlignment="1">
      <alignment horizontal="center" vertical="center"/>
    </xf>
    <xf numFmtId="0" fontId="3" fillId="12" borderId="218" xfId="2" applyFont="1" applyFill="1" applyBorder="1" applyAlignment="1">
      <alignment horizontal="center" vertical="center"/>
    </xf>
    <xf numFmtId="0" fontId="3" fillId="12" borderId="254" xfId="2" applyFont="1" applyFill="1" applyBorder="1" applyAlignment="1">
      <alignment horizontal="center" vertical="center"/>
    </xf>
    <xf numFmtId="49" fontId="3" fillId="12" borderId="258" xfId="2" applyNumberFormat="1" applyFont="1" applyFill="1" applyBorder="1" applyAlignment="1">
      <alignment horizontal="center" vertical="center" wrapText="1"/>
    </xf>
    <xf numFmtId="0" fontId="3" fillId="12" borderId="248" xfId="0" applyFont="1" applyFill="1" applyBorder="1" applyAlignment="1">
      <alignment horizontal="center" vertical="center" wrapText="1"/>
    </xf>
    <xf numFmtId="0" fontId="3" fillId="12" borderId="253" xfId="0" applyFont="1" applyFill="1" applyBorder="1" applyAlignment="1">
      <alignment horizontal="center" vertical="center" wrapText="1"/>
    </xf>
    <xf numFmtId="0" fontId="3" fillId="12" borderId="75" xfId="0" applyFont="1" applyFill="1" applyBorder="1" applyAlignment="1">
      <alignment horizontal="center" vertical="center" wrapText="1"/>
    </xf>
    <xf numFmtId="0" fontId="3" fillId="12" borderId="99" xfId="0" applyFont="1" applyFill="1" applyBorder="1" applyAlignment="1">
      <alignment horizontal="center" vertical="center" wrapText="1"/>
    </xf>
    <xf numFmtId="0" fontId="3" fillId="12" borderId="78" xfId="0" applyFont="1" applyFill="1" applyBorder="1" applyAlignment="1">
      <alignment horizontal="center" vertical="center"/>
    </xf>
    <xf numFmtId="0" fontId="3" fillId="12" borderId="27" xfId="0" applyFont="1" applyFill="1" applyBorder="1" applyAlignment="1">
      <alignment horizontal="center" vertical="center"/>
    </xf>
    <xf numFmtId="0" fontId="3" fillId="12" borderId="90" xfId="0" applyFont="1" applyFill="1" applyBorder="1" applyAlignment="1">
      <alignment horizontal="center" vertical="center"/>
    </xf>
    <xf numFmtId="49" fontId="3" fillId="12" borderId="77" xfId="2" applyNumberFormat="1" applyFont="1" applyFill="1" applyBorder="1" applyAlignment="1">
      <alignment horizontal="left" vertical="center" wrapText="1"/>
    </xf>
    <xf numFmtId="49" fontId="3" fillId="12" borderId="78" xfId="2" applyNumberFormat="1" applyFont="1" applyFill="1" applyBorder="1" applyAlignment="1">
      <alignment horizontal="left" vertical="center" wrapText="1"/>
    </xf>
    <xf numFmtId="49" fontId="3" fillId="12" borderId="89" xfId="2" applyNumberFormat="1" applyFont="1" applyFill="1" applyBorder="1" applyAlignment="1">
      <alignment horizontal="left" vertical="center" wrapText="1"/>
    </xf>
    <xf numFmtId="49" fontId="3" fillId="12" borderId="90" xfId="2" applyNumberFormat="1" applyFont="1" applyFill="1" applyBorder="1" applyAlignment="1">
      <alignment horizontal="left" vertical="center" wrapText="1"/>
    </xf>
    <xf numFmtId="49" fontId="3" fillId="12" borderId="246" xfId="2" applyNumberFormat="1" applyFont="1" applyFill="1" applyBorder="1" applyAlignment="1">
      <alignment vertical="center" wrapText="1"/>
    </xf>
    <xf numFmtId="0" fontId="3" fillId="12" borderId="78" xfId="0" applyFont="1" applyFill="1" applyBorder="1" applyAlignment="1">
      <alignment vertical="center" wrapText="1"/>
    </xf>
    <xf numFmtId="49" fontId="3" fillId="12" borderId="181" xfId="2" applyNumberFormat="1" applyFont="1" applyFill="1" applyBorder="1" applyAlignment="1">
      <alignment vertical="center" wrapText="1"/>
    </xf>
    <xf numFmtId="0" fontId="3" fillId="12" borderId="90" xfId="0" applyFont="1" applyFill="1" applyBorder="1" applyAlignment="1">
      <alignment vertical="center" wrapText="1"/>
    </xf>
    <xf numFmtId="0" fontId="3" fillId="12" borderId="39" xfId="0" applyFont="1" applyFill="1" applyBorder="1" applyAlignment="1">
      <alignment horizontal="center" vertical="center"/>
    </xf>
    <xf numFmtId="49" fontId="3" fillId="0" borderId="117" xfId="2" applyNumberFormat="1" applyFont="1" applyFill="1" applyBorder="1" applyAlignment="1">
      <alignment horizontal="center" vertical="center" wrapText="1"/>
    </xf>
    <xf numFmtId="49" fontId="3" fillId="0" borderId="122" xfId="2" applyNumberFormat="1" applyFont="1" applyFill="1" applyBorder="1" applyAlignment="1">
      <alignment horizontal="center" vertical="center" wrapText="1"/>
    </xf>
    <xf numFmtId="49" fontId="3" fillId="0" borderId="147" xfId="2" applyNumberFormat="1" applyFont="1" applyFill="1" applyBorder="1" applyAlignment="1">
      <alignment horizontal="center" vertical="center" wrapText="1"/>
    </xf>
    <xf numFmtId="49" fontId="3" fillId="0" borderId="49" xfId="2" applyNumberFormat="1" applyFont="1" applyFill="1" applyBorder="1" applyAlignment="1">
      <alignment horizontal="center" vertical="center" wrapText="1"/>
    </xf>
    <xf numFmtId="49" fontId="3" fillId="0" borderId="74" xfId="2" applyNumberFormat="1" applyFont="1" applyFill="1" applyBorder="1" applyAlignment="1">
      <alignment horizontal="center" vertical="center" wrapText="1"/>
    </xf>
    <xf numFmtId="49" fontId="3" fillId="0" borderId="63" xfId="2" applyNumberFormat="1"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51" xfId="2" applyFont="1" applyFill="1" applyBorder="1" applyAlignment="1">
      <alignment horizontal="center" vertical="center" wrapText="1"/>
    </xf>
    <xf numFmtId="49" fontId="10" fillId="16" borderId="385" xfId="0" applyNumberFormat="1" applyFont="1" applyFill="1" applyBorder="1" applyAlignment="1">
      <alignment horizontal="center" vertical="center" wrapText="1"/>
    </xf>
    <xf numFmtId="49" fontId="3" fillId="16" borderId="385" xfId="0" applyNumberFormat="1" applyFont="1" applyFill="1" applyBorder="1" applyAlignment="1">
      <alignment horizontal="center" vertical="center" wrapText="1"/>
    </xf>
    <xf numFmtId="49" fontId="10" fillId="16" borderId="386" xfId="0" applyNumberFormat="1" applyFont="1" applyFill="1" applyBorder="1" applyAlignment="1">
      <alignment horizontal="center" vertical="center" wrapText="1"/>
    </xf>
    <xf numFmtId="0" fontId="3" fillId="0" borderId="36" xfId="2" applyFont="1" applyFill="1" applyBorder="1" applyAlignment="1">
      <alignment horizontal="center" vertical="center" wrapText="1"/>
    </xf>
    <xf numFmtId="0" fontId="3" fillId="0" borderId="110" xfId="2" applyFont="1" applyFill="1" applyBorder="1" applyAlignment="1">
      <alignment horizontal="center" vertical="center" wrapText="1"/>
    </xf>
    <xf numFmtId="0" fontId="3" fillId="12" borderId="40" xfId="2" applyFont="1" applyFill="1" applyBorder="1" applyAlignment="1">
      <alignment horizontal="center" vertical="center" wrapText="1"/>
    </xf>
    <xf numFmtId="49" fontId="3" fillId="0" borderId="35" xfId="2" applyNumberFormat="1" applyFont="1" applyFill="1" applyBorder="1" applyAlignment="1">
      <alignment vertical="center" wrapText="1"/>
    </xf>
    <xf numFmtId="49" fontId="3" fillId="0" borderId="121" xfId="2" applyNumberFormat="1" applyFont="1" applyFill="1" applyBorder="1" applyAlignment="1">
      <alignment vertical="center" wrapText="1"/>
    </xf>
    <xf numFmtId="49" fontId="3" fillId="0" borderId="114" xfId="2" applyNumberFormat="1" applyFont="1" applyFill="1" applyBorder="1" applyAlignment="1">
      <alignment vertical="center" wrapText="1"/>
    </xf>
    <xf numFmtId="0" fontId="3" fillId="0" borderId="50" xfId="2" applyFont="1" applyFill="1" applyBorder="1" applyAlignment="1">
      <alignment horizontal="center" vertical="center" wrapText="1"/>
    </xf>
    <xf numFmtId="0" fontId="3" fillId="0" borderId="64" xfId="2" applyFont="1" applyFill="1" applyBorder="1" applyAlignment="1">
      <alignment horizontal="center" vertical="center" wrapText="1"/>
    </xf>
    <xf numFmtId="49" fontId="3" fillId="0" borderId="49" xfId="2" applyNumberFormat="1" applyFont="1" applyFill="1" applyBorder="1" applyAlignment="1">
      <alignment horizontal="center" vertical="center"/>
    </xf>
    <xf numFmtId="49" fontId="3" fillId="0" borderId="74" xfId="2" applyNumberFormat="1" applyFont="1" applyFill="1" applyBorder="1" applyAlignment="1">
      <alignment horizontal="center" vertical="center"/>
    </xf>
    <xf numFmtId="0" fontId="3" fillId="0" borderId="43" xfId="2" applyFont="1" applyFill="1" applyBorder="1" applyAlignment="1">
      <alignment horizontal="center" vertical="center" wrapText="1"/>
    </xf>
    <xf numFmtId="0" fontId="3" fillId="0" borderId="133" xfId="2" applyFont="1" applyFill="1" applyBorder="1" applyAlignment="1">
      <alignment horizontal="center" vertical="center" wrapText="1"/>
    </xf>
    <xf numFmtId="0" fontId="3" fillId="0" borderId="49" xfId="2" applyFont="1" applyFill="1" applyBorder="1" applyAlignment="1">
      <alignment horizontal="center" vertical="center" wrapText="1"/>
    </xf>
    <xf numFmtId="0" fontId="3" fillId="0" borderId="74" xfId="2" applyFont="1" applyFill="1" applyBorder="1" applyAlignment="1">
      <alignment horizontal="center" vertical="center" wrapText="1"/>
    </xf>
    <xf numFmtId="49" fontId="3" fillId="12" borderId="117" xfId="2" applyNumberFormat="1" applyFont="1" applyFill="1" applyBorder="1" applyAlignment="1">
      <alignment horizontal="left" vertical="center" wrapText="1"/>
    </xf>
    <xf numFmtId="49" fontId="3" fillId="12" borderId="147" xfId="2" applyNumberFormat="1" applyFont="1" applyFill="1" applyBorder="1" applyAlignment="1">
      <alignment horizontal="left" vertical="center" wrapText="1"/>
    </xf>
    <xf numFmtId="49" fontId="3" fillId="0" borderId="63" xfId="2" applyNumberFormat="1" applyFont="1" applyFill="1" applyBorder="1" applyAlignment="1">
      <alignment horizontal="center" vertical="center"/>
    </xf>
    <xf numFmtId="0" fontId="3" fillId="0" borderId="111" xfId="2" applyFont="1" applyFill="1" applyBorder="1" applyAlignment="1">
      <alignment horizontal="center" vertical="center" wrapText="1"/>
    </xf>
    <xf numFmtId="0" fontId="3" fillId="12" borderId="46" xfId="0" applyFont="1" applyFill="1" applyBorder="1" applyAlignment="1">
      <alignment vertical="center" wrapText="1"/>
    </xf>
    <xf numFmtId="0" fontId="3" fillId="12" borderId="120" xfId="0" applyFont="1" applyFill="1" applyBorder="1" applyAlignment="1">
      <alignment vertical="center" wrapText="1"/>
    </xf>
    <xf numFmtId="0" fontId="3" fillId="12" borderId="112" xfId="0" applyFont="1" applyFill="1" applyBorder="1" applyAlignment="1">
      <alignment vertical="center" wrapText="1"/>
    </xf>
    <xf numFmtId="49" fontId="3" fillId="12" borderId="148" xfId="0" applyNumberFormat="1" applyFont="1" applyFill="1" applyBorder="1" applyAlignment="1">
      <alignment horizontal="center" vertical="center"/>
    </xf>
    <xf numFmtId="49" fontId="3" fillId="12" borderId="150" xfId="0" applyNumberFormat="1" applyFont="1" applyFill="1" applyBorder="1" applyAlignment="1">
      <alignment horizontal="center" vertical="center"/>
    </xf>
    <xf numFmtId="49" fontId="3" fillId="12" borderId="96" xfId="0" applyNumberFormat="1" applyFont="1" applyFill="1" applyBorder="1" applyAlignment="1">
      <alignment horizontal="center" vertical="center"/>
    </xf>
    <xf numFmtId="49" fontId="3" fillId="12" borderId="36" xfId="2" applyNumberFormat="1" applyFont="1" applyFill="1" applyBorder="1" applyAlignment="1">
      <alignment horizontal="center" vertical="center" wrapText="1"/>
    </xf>
    <xf numFmtId="49" fontId="3" fillId="12" borderId="151" xfId="2" applyNumberFormat="1" applyFont="1" applyFill="1" applyBorder="1" applyAlignment="1">
      <alignment horizontal="center" vertical="center" wrapText="1"/>
    </xf>
    <xf numFmtId="49" fontId="3" fillId="12" borderId="110" xfId="2" applyNumberFormat="1" applyFont="1" applyFill="1" applyBorder="1" applyAlignment="1">
      <alignment horizontal="center" vertical="center" wrapText="1"/>
    </xf>
    <xf numFmtId="0" fontId="3" fillId="0" borderId="103" xfId="0" applyNumberFormat="1" applyFont="1" applyFill="1" applyBorder="1" applyAlignment="1">
      <alignment vertical="center" wrapText="1"/>
    </xf>
    <xf numFmtId="0" fontId="3" fillId="0" borderId="104" xfId="0" applyFont="1" applyFill="1" applyBorder="1" applyAlignment="1">
      <alignment vertical="center" wrapText="1"/>
    </xf>
    <xf numFmtId="0" fontId="3" fillId="0" borderId="43"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144" xfId="0" applyFont="1" applyFill="1" applyBorder="1" applyAlignment="1">
      <alignment vertical="center" wrapText="1"/>
    </xf>
    <xf numFmtId="0" fontId="3" fillId="12" borderId="116" xfId="0" applyFont="1" applyFill="1" applyBorder="1"/>
    <xf numFmtId="0" fontId="3" fillId="12" borderId="120" xfId="0" applyFont="1" applyFill="1" applyBorder="1"/>
    <xf numFmtId="0" fontId="3" fillId="12" borderId="121" xfId="0" applyFont="1" applyFill="1" applyBorder="1"/>
    <xf numFmtId="49" fontId="3" fillId="0" borderId="137" xfId="2" applyNumberFormat="1" applyFont="1" applyFill="1" applyBorder="1" applyAlignment="1">
      <alignment horizontal="center" vertical="center"/>
    </xf>
    <xf numFmtId="0" fontId="3" fillId="0" borderId="212" xfId="2" applyFont="1" applyFill="1" applyBorder="1" applyAlignment="1">
      <alignment horizontal="center" vertical="center" wrapText="1"/>
    </xf>
    <xf numFmtId="0" fontId="3" fillId="0" borderId="218" xfId="2" applyFont="1" applyFill="1" applyBorder="1" applyAlignment="1">
      <alignment horizontal="center" vertical="center" wrapText="1"/>
    </xf>
    <xf numFmtId="0" fontId="3" fillId="0" borderId="213" xfId="2" applyFont="1" applyFill="1" applyBorder="1" applyAlignment="1">
      <alignment horizontal="center" vertical="center" wrapText="1"/>
    </xf>
    <xf numFmtId="0" fontId="3" fillId="12" borderId="148" xfId="0" applyFont="1" applyFill="1" applyBorder="1" applyAlignment="1">
      <alignment horizontal="left" vertical="center" wrapText="1"/>
    </xf>
    <xf numFmtId="0" fontId="3" fillId="12" borderId="103" xfId="0" applyNumberFormat="1" applyFont="1" applyFill="1" applyBorder="1" applyAlignment="1">
      <alignment vertical="center" wrapText="1"/>
    </xf>
    <xf numFmtId="0" fontId="3" fillId="12" borderId="104" xfId="0" applyNumberFormat="1" applyFont="1" applyFill="1" applyBorder="1" applyAlignment="1">
      <alignment vertical="center" wrapText="1"/>
    </xf>
    <xf numFmtId="49" fontId="2" fillId="0" borderId="117" xfId="2" applyNumberFormat="1" applyFont="1" applyFill="1" applyBorder="1" applyAlignment="1">
      <alignment horizontal="center" vertical="center"/>
    </xf>
    <xf numFmtId="49" fontId="2" fillId="0" borderId="131" xfId="2" applyNumberFormat="1" applyFont="1" applyFill="1" applyBorder="1" applyAlignment="1">
      <alignment horizontal="center" vertical="center"/>
    </xf>
    <xf numFmtId="49" fontId="2" fillId="0" borderId="49" xfId="2" applyNumberFormat="1" applyFont="1" applyFill="1" applyBorder="1" applyAlignment="1">
      <alignment horizontal="center" vertical="center"/>
    </xf>
    <xf numFmtId="49" fontId="2" fillId="0" borderId="132" xfId="2" applyNumberFormat="1" applyFont="1" applyFill="1" applyBorder="1" applyAlignment="1">
      <alignment horizontal="center" vertical="center"/>
    </xf>
    <xf numFmtId="49" fontId="3" fillId="0" borderId="133" xfId="2" applyNumberFormat="1" applyFont="1" applyFill="1" applyBorder="1" applyAlignment="1">
      <alignment horizontal="center" vertical="center" wrapText="1"/>
    </xf>
    <xf numFmtId="49" fontId="10" fillId="0" borderId="194" xfId="0" applyNumberFormat="1" applyFont="1" applyBorder="1" applyAlignment="1">
      <alignment horizontal="center" vertical="center" wrapText="1"/>
    </xf>
    <xf numFmtId="0" fontId="10" fillId="0" borderId="195" xfId="0" applyFont="1" applyBorder="1" applyAlignment="1">
      <alignment horizontal="center" vertical="center" wrapText="1"/>
    </xf>
    <xf numFmtId="49" fontId="3" fillId="0" borderId="140" xfId="2" applyNumberFormat="1" applyFont="1" applyFill="1" applyBorder="1" applyAlignment="1">
      <alignment horizontal="center" vertical="center" wrapText="1"/>
    </xf>
    <xf numFmtId="0" fontId="3" fillId="0" borderId="122" xfId="0" applyFont="1" applyFill="1" applyBorder="1" applyAlignment="1">
      <alignment horizontal="center" vertical="center" wrapText="1"/>
    </xf>
    <xf numFmtId="49" fontId="3" fillId="0" borderId="140" xfId="2" applyNumberFormat="1" applyFont="1" applyFill="1" applyBorder="1" applyAlignment="1">
      <alignment horizontal="center" vertical="center"/>
    </xf>
    <xf numFmtId="1" fontId="3" fillId="0" borderId="117" xfId="2" applyNumberFormat="1" applyFont="1" applyFill="1" applyBorder="1" applyAlignment="1">
      <alignment horizontal="center" vertical="center"/>
    </xf>
    <xf numFmtId="1" fontId="3" fillId="0" borderId="122" xfId="2" applyNumberFormat="1" applyFont="1" applyFill="1" applyBorder="1" applyAlignment="1">
      <alignment horizontal="center" vertical="center"/>
    </xf>
    <xf numFmtId="1" fontId="3" fillId="0" borderId="147" xfId="2" applyNumberFormat="1" applyFont="1" applyFill="1" applyBorder="1" applyAlignment="1">
      <alignment horizontal="center" vertical="center"/>
    </xf>
    <xf numFmtId="1" fontId="3" fillId="0" borderId="131" xfId="2" applyNumberFormat="1" applyFont="1" applyFill="1" applyBorder="1" applyAlignment="1">
      <alignment horizontal="center" vertical="center"/>
    </xf>
    <xf numFmtId="0" fontId="10" fillId="0" borderId="196" xfId="0" applyFont="1" applyBorder="1" applyAlignment="1">
      <alignment horizontal="center" vertical="center" wrapText="1"/>
    </xf>
    <xf numFmtId="0" fontId="3" fillId="0" borderId="75" xfId="2" applyFont="1" applyFill="1" applyBorder="1" applyAlignment="1">
      <alignment horizontal="center" vertical="center" wrapText="1"/>
    </xf>
    <xf numFmtId="49" fontId="10" fillId="0" borderId="0" xfId="0" applyNumberFormat="1" applyFont="1" applyAlignment="1">
      <alignment vertical="center" wrapText="1"/>
    </xf>
    <xf numFmtId="0" fontId="9" fillId="0" borderId="208" xfId="0" applyFont="1" applyBorder="1" applyAlignment="1"/>
    <xf numFmtId="1" fontId="6" fillId="12" borderId="78" xfId="2" applyNumberFormat="1" applyFont="1" applyFill="1" applyBorder="1" applyAlignment="1">
      <alignment horizontal="center" vertical="center"/>
    </xf>
    <xf numFmtId="1" fontId="6" fillId="12" borderId="53" xfId="2" applyNumberFormat="1" applyFont="1" applyFill="1" applyBorder="1" applyAlignment="1">
      <alignment horizontal="center" vertical="center"/>
    </xf>
    <xf numFmtId="0" fontId="3" fillId="12" borderId="120" xfId="0" applyFont="1" applyFill="1" applyBorder="1" applyAlignment="1">
      <alignment horizontal="center" vertical="center" wrapText="1"/>
    </xf>
    <xf numFmtId="0" fontId="3" fillId="0" borderId="48" xfId="2" applyNumberFormat="1" applyFont="1" applyFill="1" applyBorder="1" applyAlignment="1">
      <alignment vertical="center" wrapText="1"/>
    </xf>
    <xf numFmtId="0" fontId="3" fillId="0" borderId="116" xfId="2" applyNumberFormat="1" applyFont="1" applyFill="1" applyBorder="1" applyAlignment="1">
      <alignment vertical="center" wrapText="1"/>
    </xf>
    <xf numFmtId="0" fontId="3" fillId="0" borderId="129" xfId="2" applyNumberFormat="1" applyFont="1" applyFill="1" applyBorder="1" applyAlignment="1">
      <alignment vertical="center" wrapText="1"/>
    </xf>
    <xf numFmtId="0" fontId="3" fillId="0" borderId="130" xfId="2" applyNumberFormat="1" applyFont="1" applyFill="1" applyBorder="1" applyAlignment="1">
      <alignment vertical="center" wrapText="1"/>
    </xf>
    <xf numFmtId="0" fontId="3" fillId="0" borderId="117" xfId="0" applyFont="1" applyFill="1" applyBorder="1" applyAlignment="1">
      <alignment horizontal="center" vertical="center" wrapText="1"/>
    </xf>
    <xf numFmtId="0" fontId="3" fillId="0" borderId="131" xfId="0" applyFont="1" applyFill="1" applyBorder="1" applyAlignment="1">
      <alignment horizontal="center" vertical="center" wrapText="1"/>
    </xf>
    <xf numFmtId="1" fontId="3" fillId="0" borderId="101" xfId="2" applyNumberFormat="1" applyFont="1" applyFill="1" applyBorder="1" applyAlignment="1">
      <alignment horizontal="center" vertical="center"/>
    </xf>
    <xf numFmtId="0" fontId="3" fillId="0" borderId="114" xfId="0" applyFont="1" applyFill="1" applyBorder="1" applyAlignment="1">
      <alignment horizontal="center" vertical="center"/>
    </xf>
    <xf numFmtId="1" fontId="3" fillId="0" borderId="102" xfId="2" applyNumberFormat="1" applyFont="1" applyFill="1" applyBorder="1" applyAlignment="1">
      <alignment horizontal="center" vertical="center"/>
    </xf>
    <xf numFmtId="0" fontId="3" fillId="0" borderId="115" xfId="0" applyFont="1" applyFill="1" applyBorder="1" applyAlignment="1">
      <alignment horizontal="center" vertical="center"/>
    </xf>
    <xf numFmtId="49" fontId="3" fillId="12" borderId="67" xfId="2" applyNumberFormat="1" applyFont="1" applyFill="1" applyBorder="1" applyAlignment="1">
      <alignment horizontal="center" vertical="center"/>
    </xf>
    <xf numFmtId="0" fontId="3" fillId="12" borderId="119" xfId="0" applyFont="1" applyFill="1" applyBorder="1" applyAlignment="1">
      <alignment horizontal="center" vertical="center"/>
    </xf>
    <xf numFmtId="0" fontId="3" fillId="12" borderId="134" xfId="0" applyFont="1" applyFill="1" applyBorder="1" applyAlignment="1">
      <alignment horizontal="center" vertical="center"/>
    </xf>
    <xf numFmtId="49" fontId="3" fillId="12" borderId="123" xfId="2" applyNumberFormat="1" applyFont="1" applyFill="1" applyBorder="1" applyAlignment="1">
      <alignment horizontal="center" vertical="center"/>
    </xf>
    <xf numFmtId="49" fontId="3" fillId="12" borderId="92" xfId="2" applyNumberFormat="1" applyFont="1" applyFill="1" applyBorder="1" applyAlignment="1">
      <alignment horizontal="center" vertical="center"/>
    </xf>
    <xf numFmtId="49" fontId="3" fillId="0" borderId="84" xfId="2" applyNumberFormat="1" applyFont="1" applyFill="1" applyBorder="1" applyAlignment="1">
      <alignment horizontal="center" vertical="center" wrapText="1"/>
    </xf>
    <xf numFmtId="0" fontId="3" fillId="0" borderId="64" xfId="0" applyFont="1" applyFill="1" applyBorder="1" applyAlignment="1">
      <alignment horizontal="center" vertical="center"/>
    </xf>
    <xf numFmtId="1" fontId="3" fillId="0" borderId="49" xfId="2" applyNumberFormat="1" applyFont="1" applyFill="1" applyBorder="1" applyAlignment="1">
      <alignment horizontal="center" vertical="center"/>
    </xf>
    <xf numFmtId="1" fontId="3" fillId="0" borderId="132" xfId="2" applyNumberFormat="1" applyFont="1" applyFill="1" applyBorder="1" applyAlignment="1">
      <alignment horizontal="center" vertical="center"/>
    </xf>
    <xf numFmtId="49" fontId="3" fillId="0" borderId="175" xfId="2" applyNumberFormat="1" applyFont="1" applyFill="1" applyBorder="1" applyAlignment="1">
      <alignment horizontal="center" vertical="center" wrapText="1"/>
    </xf>
    <xf numFmtId="49" fontId="3" fillId="0" borderId="132" xfId="2" applyNumberFormat="1" applyFont="1" applyFill="1" applyBorder="1" applyAlignment="1">
      <alignment horizontal="center" vertical="center" wrapText="1"/>
    </xf>
    <xf numFmtId="0" fontId="3" fillId="0" borderId="65" xfId="2" applyFont="1" applyFill="1" applyBorder="1" applyAlignment="1">
      <alignment horizontal="center" vertical="center" wrapText="1"/>
    </xf>
    <xf numFmtId="49" fontId="3" fillId="0" borderId="129" xfId="2" applyNumberFormat="1" applyFont="1" applyFill="1" applyBorder="1" applyAlignment="1">
      <alignment vertical="center" wrapText="1"/>
    </xf>
    <xf numFmtId="49" fontId="3" fillId="0" borderId="130" xfId="2" applyNumberFormat="1" applyFont="1" applyFill="1" applyBorder="1" applyAlignment="1">
      <alignment vertical="center" wrapText="1"/>
    </xf>
    <xf numFmtId="1" fontId="2" fillId="0" borderId="50" xfId="2" applyNumberFormat="1" applyFont="1" applyFill="1" applyBorder="1" applyAlignment="1">
      <alignment horizontal="center" vertical="center"/>
    </xf>
    <xf numFmtId="1" fontId="2" fillId="0" borderId="64" xfId="2" applyNumberFormat="1" applyFont="1" applyFill="1" applyBorder="1" applyAlignment="1">
      <alignment horizontal="center" vertical="center"/>
    </xf>
    <xf numFmtId="1" fontId="2" fillId="12" borderId="42" xfId="2" applyNumberFormat="1" applyFont="1" applyFill="1" applyBorder="1" applyAlignment="1">
      <alignment horizontal="center" vertical="center"/>
    </xf>
    <xf numFmtId="1" fontId="2" fillId="12" borderId="54" xfId="2" applyNumberFormat="1" applyFont="1" applyFill="1" applyBorder="1" applyAlignment="1">
      <alignment horizontal="center" vertical="center"/>
    </xf>
    <xf numFmtId="0" fontId="3" fillId="6" borderId="18" xfId="2" applyFont="1" applyFill="1" applyBorder="1" applyAlignment="1" applyProtection="1">
      <alignment vertical="center"/>
      <protection locked="0"/>
    </xf>
    <xf numFmtId="0" fontId="3" fillId="6" borderId="19" xfId="2" applyFont="1" applyFill="1" applyBorder="1" applyAlignment="1" applyProtection="1">
      <alignment vertical="center"/>
      <protection locked="0"/>
    </xf>
    <xf numFmtId="0" fontId="2" fillId="4" borderId="17" xfId="2" applyFont="1" applyFill="1" applyBorder="1" applyAlignment="1">
      <alignment horizontal="left"/>
    </xf>
    <xf numFmtId="0" fontId="2" fillId="4" borderId="24" xfId="2" applyFont="1" applyFill="1" applyBorder="1" applyAlignment="1">
      <alignment horizontal="left"/>
    </xf>
    <xf numFmtId="49" fontId="2" fillId="4" borderId="30" xfId="2" applyNumberFormat="1" applyFont="1" applyFill="1" applyBorder="1" applyAlignment="1">
      <alignment horizontal="center" vertical="center"/>
    </xf>
    <xf numFmtId="49" fontId="2" fillId="4" borderId="33" xfId="2" applyNumberFormat="1" applyFont="1" applyFill="1" applyBorder="1" applyAlignment="1">
      <alignment horizontal="center" vertical="center"/>
    </xf>
    <xf numFmtId="49" fontId="2" fillId="4" borderId="115" xfId="2" applyNumberFormat="1" applyFont="1" applyFill="1" applyBorder="1" applyAlignment="1">
      <alignment horizontal="center" vertical="center"/>
    </xf>
    <xf numFmtId="0" fontId="2" fillId="5" borderId="21" xfId="2" applyFont="1" applyFill="1" applyBorder="1" applyAlignment="1">
      <alignment horizontal="left"/>
    </xf>
    <xf numFmtId="0" fontId="2" fillId="5" borderId="31" xfId="2" applyFont="1" applyFill="1" applyBorder="1" applyAlignment="1">
      <alignment horizontal="left"/>
    </xf>
    <xf numFmtId="0" fontId="2" fillId="5" borderId="32" xfId="2" applyFont="1" applyFill="1" applyBorder="1" applyAlignment="1">
      <alignment horizontal="left"/>
    </xf>
    <xf numFmtId="49" fontId="2" fillId="5" borderId="34" xfId="2" applyNumberFormat="1" applyFont="1" applyFill="1" applyBorder="1" applyAlignment="1">
      <alignment horizontal="center" vertical="center"/>
    </xf>
    <xf numFmtId="49" fontId="2" fillId="5" borderId="37" xfId="2" applyNumberFormat="1" applyFont="1" applyFill="1" applyBorder="1" applyAlignment="1">
      <alignment horizontal="center" vertical="center"/>
    </xf>
    <xf numFmtId="49" fontId="2" fillId="5" borderId="109" xfId="2" applyNumberFormat="1" applyFont="1" applyFill="1" applyBorder="1" applyAlignment="1">
      <alignment horizontal="center" vertical="center"/>
    </xf>
    <xf numFmtId="0" fontId="2" fillId="6" borderId="35" xfId="2" applyFont="1" applyFill="1" applyBorder="1" applyAlignment="1">
      <alignment horizontal="left"/>
    </xf>
    <xf numFmtId="0" fontId="2" fillId="6" borderId="36" xfId="2" applyFont="1" applyFill="1" applyBorder="1" applyAlignment="1">
      <alignment horizontal="left"/>
    </xf>
    <xf numFmtId="49" fontId="2" fillId="11" borderId="38" xfId="2" applyNumberFormat="1" applyFont="1" applyFill="1" applyBorder="1" applyAlignment="1">
      <alignment horizontal="center" vertical="center"/>
    </xf>
    <xf numFmtId="0" fontId="3" fillId="11" borderId="38" xfId="0" applyFont="1" applyFill="1" applyBorder="1" applyAlignment="1">
      <alignment horizontal="center" vertical="center"/>
    </xf>
    <xf numFmtId="49" fontId="3" fillId="12" borderId="76" xfId="2" applyNumberFormat="1" applyFont="1" applyFill="1" applyBorder="1" applyAlignment="1">
      <alignment horizontal="center" vertical="center"/>
    </xf>
    <xf numFmtId="0" fontId="3" fillId="12" borderId="78" xfId="0" applyFont="1" applyFill="1" applyBorder="1" applyAlignment="1">
      <alignment horizontal="left" vertical="center" wrapText="1"/>
    </xf>
    <xf numFmtId="49" fontId="3" fillId="16" borderId="228" xfId="0" applyNumberFormat="1" applyFont="1" applyFill="1" applyBorder="1" applyAlignment="1">
      <alignment horizontal="left" vertical="center" wrapText="1"/>
    </xf>
    <xf numFmtId="0" fontId="9" fillId="12" borderId="228" xfId="0" applyFont="1" applyFill="1" applyBorder="1"/>
    <xf numFmtId="49" fontId="3" fillId="0" borderId="234" xfId="2" applyNumberFormat="1" applyFont="1" applyFill="1" applyBorder="1" applyAlignment="1">
      <alignment vertical="center" wrapText="1"/>
    </xf>
    <xf numFmtId="49" fontId="3" fillId="16" borderId="208" xfId="0" applyNumberFormat="1" applyFont="1" applyFill="1" applyBorder="1" applyAlignment="1">
      <alignment vertical="center" wrapText="1"/>
    </xf>
    <xf numFmtId="0" fontId="14" fillId="12" borderId="205" xfId="0" applyFont="1" applyFill="1" applyBorder="1" applyAlignment="1"/>
    <xf numFmtId="0" fontId="3" fillId="4" borderId="6" xfId="2" applyNumberFormat="1" applyFont="1" applyFill="1" applyBorder="1" applyAlignment="1" applyProtection="1">
      <alignment horizontal="center" vertical="center" textRotation="90" wrapText="1"/>
      <protection locked="0"/>
    </xf>
    <xf numFmtId="0" fontId="3" fillId="4" borderId="7" xfId="2" applyFont="1" applyFill="1" applyBorder="1" applyAlignment="1" applyProtection="1">
      <alignment horizontal="center" vertical="center" textRotation="90" wrapText="1"/>
      <protection locked="0"/>
    </xf>
    <xf numFmtId="0" fontId="3" fillId="4" borderId="8" xfId="2" applyFont="1" applyFill="1" applyBorder="1" applyAlignment="1" applyProtection="1">
      <alignment horizontal="center" vertical="center" textRotation="90" wrapText="1"/>
      <protection locked="0"/>
    </xf>
    <xf numFmtId="0" fontId="3" fillId="4" borderId="16" xfId="2" applyFont="1" applyFill="1" applyBorder="1" applyAlignment="1" applyProtection="1">
      <alignment horizontal="center" vertical="center" textRotation="90" wrapText="1"/>
      <protection locked="0"/>
    </xf>
    <xf numFmtId="0" fontId="10" fillId="12" borderId="183" xfId="0" applyFont="1" applyFill="1" applyBorder="1" applyAlignment="1">
      <alignment horizontal="center" vertical="center" wrapText="1"/>
    </xf>
    <xf numFmtId="0" fontId="10" fillId="12" borderId="197" xfId="0" applyFont="1" applyFill="1" applyBorder="1" applyAlignment="1">
      <alignment horizontal="center" vertical="center" wrapText="1"/>
    </xf>
    <xf numFmtId="49" fontId="3" fillId="0" borderId="78" xfId="2" applyNumberFormat="1" applyFont="1" applyFill="1" applyBorder="1" applyAlignment="1">
      <alignment horizontal="center" vertical="center" wrapText="1"/>
    </xf>
    <xf numFmtId="0" fontId="3" fillId="0" borderId="53" xfId="0" applyFont="1" applyFill="1" applyBorder="1" applyAlignment="1">
      <alignment horizontal="center" vertical="center"/>
    </xf>
    <xf numFmtId="2" fontId="3" fillId="4" borderId="9" xfId="2" applyNumberFormat="1" applyFont="1" applyFill="1" applyBorder="1" applyAlignment="1" applyProtection="1">
      <alignment horizontal="center" vertical="center" textRotation="90" wrapText="1"/>
      <protection locked="0"/>
    </xf>
    <xf numFmtId="2" fontId="3" fillId="4" borderId="10" xfId="2" applyNumberFormat="1" applyFont="1" applyFill="1" applyBorder="1" applyAlignment="1" applyProtection="1">
      <alignment horizontal="center" vertical="center" wrapText="1"/>
      <protection locked="0"/>
    </xf>
    <xf numFmtId="2" fontId="3" fillId="4" borderId="11" xfId="2" applyNumberFormat="1" applyFont="1" applyFill="1" applyBorder="1" applyAlignment="1" applyProtection="1">
      <alignment horizontal="center" vertical="center" wrapText="1"/>
      <protection locked="0"/>
    </xf>
    <xf numFmtId="2" fontId="3" fillId="4" borderId="12" xfId="2" applyNumberFormat="1" applyFont="1" applyFill="1" applyBorder="1" applyAlignment="1" applyProtection="1">
      <alignment horizontal="center" vertical="center" wrapText="1"/>
      <protection locked="0"/>
    </xf>
    <xf numFmtId="49" fontId="3" fillId="0" borderId="138" xfId="2" applyNumberFormat="1" applyFont="1" applyFill="1" applyBorder="1" applyAlignment="1">
      <alignment horizontal="center" vertical="center"/>
    </xf>
    <xf numFmtId="0" fontId="3" fillId="0" borderId="139" xfId="2" applyNumberFormat="1" applyFont="1" applyFill="1" applyBorder="1" applyAlignment="1">
      <alignment vertical="center" wrapText="1"/>
    </xf>
    <xf numFmtId="0" fontId="3" fillId="0" borderId="136" xfId="2" applyNumberFormat="1" applyFont="1" applyFill="1" applyBorder="1" applyAlignment="1">
      <alignment vertical="center" wrapText="1"/>
    </xf>
    <xf numFmtId="0" fontId="3" fillId="0" borderId="62" xfId="2" applyNumberFormat="1" applyFont="1" applyFill="1" applyBorder="1" applyAlignment="1">
      <alignment vertical="center" wrapText="1"/>
    </xf>
    <xf numFmtId="0" fontId="3" fillId="0" borderId="146" xfId="2" applyNumberFormat="1" applyFont="1" applyFill="1" applyBorder="1" applyAlignment="1">
      <alignment vertical="center" wrapText="1"/>
    </xf>
    <xf numFmtId="0" fontId="3" fillId="12" borderId="54" xfId="0" applyFont="1" applyFill="1" applyBorder="1" applyAlignment="1">
      <alignment horizontal="center" vertical="center"/>
    </xf>
    <xf numFmtId="49" fontId="3" fillId="12" borderId="77" xfId="2" applyNumberFormat="1" applyFont="1" applyFill="1" applyBorder="1" applyAlignment="1">
      <alignment horizontal="center" vertical="center" wrapText="1"/>
    </xf>
    <xf numFmtId="0" fontId="3" fillId="12" borderId="52" xfId="0" applyFont="1" applyFill="1" applyBorder="1" applyAlignment="1">
      <alignment horizontal="center" vertical="center" wrapText="1"/>
    </xf>
    <xf numFmtId="49" fontId="3" fillId="12" borderId="80" xfId="2" applyNumberFormat="1" applyFont="1" applyFill="1" applyBorder="1" applyAlignment="1">
      <alignment horizontal="center" vertical="center"/>
    </xf>
    <xf numFmtId="0" fontId="3" fillId="12" borderId="109" xfId="0" applyFont="1" applyFill="1" applyBorder="1" applyAlignment="1">
      <alignment horizontal="center" vertical="center"/>
    </xf>
    <xf numFmtId="1" fontId="3" fillId="12" borderId="81" xfId="2" applyNumberFormat="1" applyFont="1" applyFill="1" applyBorder="1" applyAlignment="1">
      <alignment horizontal="center" vertical="center"/>
    </xf>
    <xf numFmtId="0" fontId="3" fillId="12" borderId="110" xfId="0" applyFont="1" applyFill="1" applyBorder="1" applyAlignment="1">
      <alignment horizontal="center" vertical="center"/>
    </xf>
    <xf numFmtId="1" fontId="2" fillId="12" borderId="82" xfId="2" applyNumberFormat="1" applyFont="1" applyFill="1" applyBorder="1" applyAlignment="1">
      <alignment horizontal="center" vertical="center"/>
    </xf>
    <xf numFmtId="0" fontId="2" fillId="12" borderId="111" xfId="0" applyFont="1" applyFill="1" applyBorder="1" applyAlignment="1">
      <alignment horizontal="center" vertical="center"/>
    </xf>
    <xf numFmtId="49" fontId="3" fillId="0" borderId="1" xfId="2" applyNumberFormat="1" applyFont="1" applyFill="1" applyBorder="1" applyAlignment="1">
      <alignment vertical="center" wrapText="1"/>
    </xf>
    <xf numFmtId="49" fontId="3" fillId="0" borderId="160" xfId="2" applyNumberFormat="1" applyFont="1" applyFill="1" applyBorder="1" applyAlignment="1">
      <alignment vertical="center" wrapText="1"/>
    </xf>
    <xf numFmtId="1" fontId="2" fillId="0" borderId="123" xfId="2" applyNumberFormat="1" applyFont="1" applyFill="1" applyBorder="1" applyAlignment="1">
      <alignment horizontal="center" vertical="center"/>
    </xf>
    <xf numFmtId="0" fontId="3" fillId="5" borderId="18" xfId="2" applyFont="1" applyFill="1" applyBorder="1" applyAlignment="1" applyProtection="1">
      <alignment horizontal="center" vertical="center" wrapText="1"/>
      <protection locked="0"/>
    </xf>
    <xf numFmtId="0" fontId="3" fillId="5" borderId="17" xfId="2" applyFont="1" applyFill="1" applyBorder="1" applyAlignment="1" applyProtection="1">
      <alignment horizontal="center" vertical="center" wrapText="1"/>
      <protection locked="0"/>
    </xf>
    <xf numFmtId="0" fontId="3" fillId="5" borderId="24" xfId="2" applyFont="1" applyFill="1" applyBorder="1" applyAlignment="1" applyProtection="1">
      <alignment horizontal="center" vertical="center" wrapText="1"/>
      <protection locked="0"/>
    </xf>
    <xf numFmtId="0" fontId="3" fillId="5" borderId="21" xfId="2" applyFont="1" applyFill="1" applyBorder="1" applyAlignment="1" applyProtection="1">
      <alignment vertical="center" wrapText="1"/>
      <protection locked="0"/>
    </xf>
    <xf numFmtId="0" fontId="3" fillId="0" borderId="22" xfId="0" applyFont="1" applyBorder="1" applyAlignment="1">
      <alignment vertical="center" wrapText="1"/>
    </xf>
    <xf numFmtId="0" fontId="3" fillId="5" borderId="26" xfId="2" applyFont="1" applyFill="1" applyBorder="1" applyAlignment="1" applyProtection="1">
      <alignment vertical="center" wrapText="1"/>
      <protection locked="0"/>
    </xf>
    <xf numFmtId="0" fontId="3" fillId="0" borderId="27" xfId="0" applyFont="1" applyBorder="1" applyAlignment="1">
      <alignment vertical="center" wrapText="1"/>
    </xf>
    <xf numFmtId="0" fontId="3" fillId="5" borderId="7" xfId="2" applyFont="1" applyFill="1" applyBorder="1" applyAlignment="1" applyProtection="1">
      <alignment vertical="center" wrapText="1"/>
      <protection locked="0"/>
    </xf>
    <xf numFmtId="0" fontId="3" fillId="0" borderId="9" xfId="0" applyFont="1" applyBorder="1" applyAlignment="1">
      <alignment vertical="center" wrapText="1"/>
    </xf>
    <xf numFmtId="2" fontId="3" fillId="4" borderId="20" xfId="2" applyNumberFormat="1" applyFont="1" applyFill="1" applyBorder="1" applyAlignment="1" applyProtection="1">
      <alignment horizontal="center" vertical="center" textRotation="90" wrapText="1"/>
      <protection locked="0"/>
    </xf>
    <xf numFmtId="2" fontId="3" fillId="4" borderId="6" xfId="2" applyNumberFormat="1" applyFont="1" applyFill="1" applyBorder="1" applyAlignment="1" applyProtection="1">
      <alignment horizontal="center" vertical="center" textRotation="90" wrapText="1"/>
      <protection locked="0"/>
    </xf>
    <xf numFmtId="2" fontId="3" fillId="4" borderId="6" xfId="2" applyNumberFormat="1" applyFont="1" applyFill="1" applyBorder="1" applyAlignment="1" applyProtection="1">
      <alignment horizontal="center" textRotation="90" wrapText="1"/>
      <protection locked="0"/>
    </xf>
    <xf numFmtId="0" fontId="3" fillId="4" borderId="13" xfId="2" applyFont="1" applyFill="1" applyBorder="1" applyAlignment="1" applyProtection="1">
      <alignment horizontal="center" vertical="center" wrapText="1"/>
      <protection locked="0"/>
    </xf>
    <xf numFmtId="0" fontId="3" fillId="4" borderId="14" xfId="2" applyFont="1" applyFill="1" applyBorder="1" applyAlignment="1" applyProtection="1">
      <alignment horizontal="center" vertical="center" wrapText="1"/>
      <protection locked="0"/>
    </xf>
    <xf numFmtId="0" fontId="3" fillId="4" borderId="15" xfId="2" applyFont="1" applyFill="1" applyBorder="1" applyAlignment="1" applyProtection="1">
      <alignment horizontal="center" vertical="center" wrapText="1"/>
      <protection locked="0"/>
    </xf>
    <xf numFmtId="0" fontId="3" fillId="4" borderId="23" xfId="2" applyFont="1" applyFill="1" applyBorder="1" applyAlignment="1" applyProtection="1">
      <alignment horizontal="center" vertical="center" wrapText="1"/>
      <protection locked="0"/>
    </xf>
    <xf numFmtId="0" fontId="3" fillId="4" borderId="24" xfId="2" applyFont="1" applyFill="1" applyBorder="1" applyAlignment="1" applyProtection="1">
      <alignment horizontal="center" vertical="center" wrapText="1"/>
      <protection locked="0"/>
    </xf>
    <xf numFmtId="49" fontId="3" fillId="0" borderId="115" xfId="2" applyNumberFormat="1" applyFont="1" applyFill="1" applyBorder="1" applyAlignment="1">
      <alignment vertical="center" wrapText="1"/>
    </xf>
    <xf numFmtId="1" fontId="6" fillId="12" borderId="77" xfId="2" applyNumberFormat="1" applyFont="1" applyFill="1" applyBorder="1" applyAlignment="1">
      <alignment horizontal="center" vertical="center"/>
    </xf>
    <xf numFmtId="1" fontId="6" fillId="12" borderId="52" xfId="2" applyNumberFormat="1" applyFont="1" applyFill="1" applyBorder="1" applyAlignment="1">
      <alignment horizontal="center" vertical="center"/>
    </xf>
    <xf numFmtId="1" fontId="2" fillId="12" borderId="83" xfId="2" applyNumberFormat="1" applyFont="1" applyFill="1" applyBorder="1" applyAlignment="1">
      <alignment horizontal="center" vertical="center"/>
    </xf>
    <xf numFmtId="0" fontId="2" fillId="12" borderId="112" xfId="0" applyFont="1" applyFill="1" applyBorder="1" applyAlignment="1">
      <alignment horizontal="center" vertical="center"/>
    </xf>
    <xf numFmtId="1" fontId="2" fillId="12" borderId="43" xfId="2" applyNumberFormat="1" applyFont="1" applyFill="1" applyBorder="1" applyAlignment="1">
      <alignment horizontal="center" vertical="center"/>
    </xf>
    <xf numFmtId="1" fontId="2" fillId="12" borderId="111" xfId="2" applyNumberFormat="1" applyFont="1" applyFill="1" applyBorder="1" applyAlignment="1">
      <alignment horizontal="center" vertical="center"/>
    </xf>
    <xf numFmtId="1" fontId="2" fillId="12" borderId="100" xfId="2" applyNumberFormat="1" applyFont="1" applyFill="1" applyBorder="1" applyAlignment="1">
      <alignment horizontal="center" vertical="center"/>
    </xf>
    <xf numFmtId="1" fontId="2" fillId="12" borderId="113" xfId="2" applyNumberFormat="1" applyFont="1" applyFill="1" applyBorder="1" applyAlignment="1">
      <alignment horizontal="center" vertical="center"/>
    </xf>
    <xf numFmtId="49" fontId="3" fillId="16" borderId="117" xfId="0" applyNumberFormat="1" applyFont="1" applyFill="1" applyBorder="1" applyAlignment="1">
      <alignment horizontal="left" vertical="center" wrapText="1"/>
    </xf>
    <xf numFmtId="49" fontId="10" fillId="12" borderId="182" xfId="0" applyNumberFormat="1" applyFont="1" applyFill="1" applyBorder="1" applyAlignment="1">
      <alignment horizontal="center" vertical="center"/>
    </xf>
    <xf numFmtId="49" fontId="10" fillId="12" borderId="195" xfId="0" applyNumberFormat="1" applyFont="1" applyFill="1" applyBorder="1" applyAlignment="1">
      <alignment horizontal="center" vertical="center"/>
    </xf>
    <xf numFmtId="0" fontId="9" fillId="12" borderId="203" xfId="0" applyFont="1" applyFill="1" applyBorder="1"/>
    <xf numFmtId="1" fontId="3" fillId="12" borderId="139" xfId="2" applyNumberFormat="1" applyFont="1" applyFill="1" applyBorder="1" applyAlignment="1">
      <alignment horizontal="center" vertical="center"/>
    </xf>
    <xf numFmtId="1" fontId="3" fillId="12" borderId="181" xfId="2" applyNumberFormat="1" applyFont="1" applyFill="1" applyBorder="1" applyAlignment="1">
      <alignment horizontal="center" vertical="center"/>
    </xf>
    <xf numFmtId="1" fontId="2" fillId="12" borderId="119" xfId="2" applyNumberFormat="1" applyFont="1" applyFill="1" applyBorder="1" applyAlignment="1">
      <alignment horizontal="center" vertical="center"/>
    </xf>
    <xf numFmtId="1" fontId="2" fillId="12" borderId="95" xfId="2" applyNumberFormat="1" applyFont="1" applyFill="1" applyBorder="1" applyAlignment="1">
      <alignment horizontal="center" vertical="center"/>
    </xf>
    <xf numFmtId="1" fontId="2" fillId="12" borderId="150" xfId="2" applyNumberFormat="1" applyFont="1" applyFill="1" applyBorder="1" applyAlignment="1">
      <alignment horizontal="center" vertical="center"/>
    </xf>
    <xf numFmtId="1" fontId="2" fillId="12" borderId="96" xfId="2" applyNumberFormat="1" applyFont="1" applyFill="1" applyBorder="1" applyAlignment="1">
      <alignment horizontal="center" vertical="center"/>
    </xf>
    <xf numFmtId="49" fontId="3" fillId="12" borderId="176" xfId="2" applyNumberFormat="1" applyFont="1" applyFill="1" applyBorder="1" applyAlignment="1">
      <alignment horizontal="center" vertical="center"/>
    </xf>
    <xf numFmtId="49" fontId="3" fillId="12" borderId="177" xfId="2" applyNumberFormat="1" applyFont="1" applyFill="1" applyBorder="1" applyAlignment="1">
      <alignment horizontal="left" vertical="center" wrapText="1"/>
    </xf>
    <xf numFmtId="49" fontId="3" fillId="12" borderId="178" xfId="2" applyNumberFormat="1" applyFont="1" applyFill="1" applyBorder="1" applyAlignment="1">
      <alignment horizontal="left" vertical="center" wrapText="1"/>
    </xf>
    <xf numFmtId="49" fontId="3" fillId="12" borderId="179" xfId="2" applyNumberFormat="1" applyFont="1" applyFill="1" applyBorder="1" applyAlignment="1">
      <alignment horizontal="center" vertical="center"/>
    </xf>
    <xf numFmtId="49" fontId="3" fillId="12" borderId="180" xfId="2" applyNumberFormat="1" applyFont="1" applyFill="1" applyBorder="1" applyAlignment="1">
      <alignment horizontal="center" vertical="center" wrapText="1"/>
    </xf>
    <xf numFmtId="49" fontId="10" fillId="12" borderId="183" xfId="0" applyNumberFormat="1" applyFont="1" applyFill="1" applyBorder="1" applyAlignment="1">
      <alignment horizontal="left" vertical="center" wrapText="1"/>
    </xf>
    <xf numFmtId="0" fontId="9" fillId="12" borderId="184" xfId="0" applyFont="1" applyFill="1" applyBorder="1"/>
    <xf numFmtId="49" fontId="10" fillId="12" borderId="197" xfId="0" applyNumberFormat="1" applyFont="1" applyFill="1" applyBorder="1" applyAlignment="1">
      <alignment horizontal="left" vertical="center" wrapText="1"/>
    </xf>
    <xf numFmtId="0" fontId="9" fillId="12" borderId="193" xfId="0" applyFont="1" applyFill="1" applyBorder="1"/>
    <xf numFmtId="0" fontId="9" fillId="12" borderId="204" xfId="0" applyFont="1" applyFill="1" applyBorder="1"/>
    <xf numFmtId="0" fontId="9" fillId="12" borderId="205" xfId="0" applyFont="1" applyFill="1" applyBorder="1"/>
    <xf numFmtId="49" fontId="10" fillId="12" borderId="185" xfId="0" applyNumberFormat="1" applyFont="1" applyFill="1" applyBorder="1" applyAlignment="1">
      <alignment horizontal="center" vertical="center"/>
    </xf>
    <xf numFmtId="49" fontId="10" fillId="12" borderId="194" xfId="0" applyNumberFormat="1" applyFont="1" applyFill="1" applyBorder="1" applyAlignment="1">
      <alignment horizontal="center" vertical="center"/>
    </xf>
    <xf numFmtId="0" fontId="9" fillId="12" borderId="206" xfId="0" applyFont="1" applyFill="1" applyBorder="1"/>
    <xf numFmtId="1" fontId="2" fillId="12" borderId="127" xfId="2" applyNumberFormat="1" applyFont="1" applyFill="1" applyBorder="1" applyAlignment="1">
      <alignment horizontal="center" vertical="center"/>
    </xf>
    <xf numFmtId="1" fontId="2" fillId="12" borderId="145" xfId="2" applyNumberFormat="1" applyFont="1" applyFill="1" applyBorder="1" applyAlignment="1">
      <alignment horizontal="center" vertical="center"/>
    </xf>
    <xf numFmtId="0" fontId="2" fillId="0" borderId="0" xfId="2" applyFont="1" applyBorder="1" applyAlignment="1">
      <alignment horizontal="center" vertical="top"/>
    </xf>
    <xf numFmtId="0" fontId="2" fillId="0" borderId="0" xfId="0" applyFont="1" applyAlignment="1">
      <alignment vertical="top" wrapText="1"/>
    </xf>
    <xf numFmtId="0" fontId="2" fillId="0" borderId="0" xfId="2" applyFont="1" applyBorder="1" applyAlignment="1">
      <alignment horizontal="center" vertical="center"/>
    </xf>
    <xf numFmtId="0" fontId="2" fillId="0" borderId="1" xfId="2" applyFont="1" applyBorder="1" applyAlignment="1">
      <alignment vertical="center" wrapText="1"/>
    </xf>
    <xf numFmtId="0" fontId="2" fillId="3" borderId="2" xfId="2" applyFont="1" applyFill="1" applyBorder="1" applyAlignment="1" applyProtection="1">
      <alignment horizontal="center" vertical="top"/>
      <protection locked="0"/>
    </xf>
    <xf numFmtId="0" fontId="2" fillId="3" borderId="3" xfId="2" applyFont="1" applyFill="1" applyBorder="1" applyAlignment="1" applyProtection="1">
      <alignment horizontal="center" vertical="top"/>
      <protection locked="0"/>
    </xf>
    <xf numFmtId="0" fontId="2" fillId="3" borderId="4" xfId="2" applyFont="1" applyFill="1" applyBorder="1" applyAlignment="1" applyProtection="1">
      <alignment horizontal="center" vertical="top"/>
      <protection locked="0"/>
    </xf>
    <xf numFmtId="0" fontId="3" fillId="4" borderId="5" xfId="2" applyFont="1" applyFill="1" applyBorder="1" applyAlignment="1" applyProtection="1">
      <alignment horizontal="center" vertical="center" textRotation="90" wrapText="1"/>
      <protection locked="0"/>
    </xf>
    <xf numFmtId="0" fontId="3" fillId="5" borderId="6" xfId="2" applyFont="1" applyFill="1" applyBorder="1" applyAlignment="1" applyProtection="1">
      <alignment horizontal="center" vertical="center" textRotation="90" wrapText="1"/>
      <protection locked="0"/>
    </xf>
    <xf numFmtId="0" fontId="3" fillId="6" borderId="6" xfId="2" applyFont="1" applyFill="1" applyBorder="1" applyAlignment="1" applyProtection="1">
      <alignment horizontal="center" vertical="center" textRotation="90" wrapText="1"/>
      <protection locked="0"/>
    </xf>
    <xf numFmtId="0" fontId="3" fillId="7" borderId="6" xfId="2" applyFont="1" applyFill="1" applyBorder="1" applyAlignment="1" applyProtection="1">
      <alignment horizontal="center" vertical="center" textRotation="90" wrapText="1"/>
      <protection locked="0"/>
    </xf>
    <xf numFmtId="0" fontId="3" fillId="7" borderId="6" xfId="2" applyFont="1" applyFill="1" applyBorder="1" applyAlignment="1" applyProtection="1">
      <alignment horizontal="center" vertical="center" wrapText="1"/>
      <protection locked="0"/>
    </xf>
    <xf numFmtId="2" fontId="3" fillId="8" borderId="17" xfId="2" applyNumberFormat="1" applyFont="1" applyFill="1" applyBorder="1" applyAlignment="1" applyProtection="1">
      <alignment horizontal="center" vertical="center" textRotation="90" wrapText="1"/>
      <protection locked="0"/>
    </xf>
    <xf numFmtId="2" fontId="3" fillId="8" borderId="6" xfId="2" applyNumberFormat="1" applyFont="1" applyFill="1" applyBorder="1" applyAlignment="1" applyProtection="1">
      <alignment horizontal="center" vertical="center" textRotation="90" wrapText="1"/>
      <protection locked="0"/>
    </xf>
    <xf numFmtId="2" fontId="3" fillId="4" borderId="18" xfId="2" applyNumberFormat="1" applyFont="1" applyFill="1" applyBorder="1" applyAlignment="1" applyProtection="1">
      <alignment horizontal="center" vertical="center" wrapText="1"/>
      <protection locked="0"/>
    </xf>
    <xf numFmtId="2" fontId="3" fillId="4" borderId="19" xfId="2" applyNumberFormat="1" applyFont="1" applyFill="1" applyBorder="1" applyAlignment="1" applyProtection="1">
      <alignment horizontal="center" vertical="center" wrapText="1"/>
      <protection locked="0"/>
    </xf>
    <xf numFmtId="2" fontId="3" fillId="4" borderId="25" xfId="2" applyNumberFormat="1" applyFont="1" applyFill="1" applyBorder="1" applyAlignment="1" applyProtection="1">
      <alignment horizontal="center" vertical="center" textRotation="90" wrapText="1"/>
      <protection locked="0"/>
    </xf>
    <xf numFmtId="0" fontId="3" fillId="10" borderId="20" xfId="2" applyFont="1" applyFill="1" applyBorder="1" applyAlignment="1" applyProtection="1">
      <alignment horizontal="center"/>
      <protection locked="0"/>
    </xf>
    <xf numFmtId="0" fontId="3" fillId="0" borderId="74" xfId="0" applyFont="1" applyFill="1" applyBorder="1" applyAlignment="1">
      <alignment horizontal="center" vertical="center" wrapText="1"/>
    </xf>
    <xf numFmtId="0" fontId="3" fillId="0" borderId="38" xfId="2" applyNumberFormat="1" applyFont="1" applyFill="1" applyBorder="1" applyAlignment="1">
      <alignment vertical="center" wrapText="1"/>
    </xf>
    <xf numFmtId="1" fontId="2" fillId="0" borderId="136" xfId="2" applyNumberFormat="1" applyFont="1" applyFill="1" applyBorder="1" applyAlignment="1">
      <alignment horizontal="center" vertical="center"/>
    </xf>
    <xf numFmtId="0" fontId="9" fillId="12" borderId="117" xfId="0" applyFont="1" applyFill="1" applyBorder="1"/>
    <xf numFmtId="49" fontId="3" fillId="12" borderId="77" xfId="2" applyNumberFormat="1" applyFont="1" applyFill="1" applyBorder="1" applyAlignment="1">
      <alignment horizontal="center" vertical="center"/>
    </xf>
    <xf numFmtId="49" fontId="3" fillId="12" borderId="89" xfId="2" applyNumberFormat="1" applyFont="1" applyFill="1" applyBorder="1" applyAlignment="1">
      <alignment horizontal="center" vertical="center"/>
    </xf>
    <xf numFmtId="49" fontId="3" fillId="12" borderId="84" xfId="2" applyNumberFormat="1" applyFont="1" applyFill="1" applyBorder="1" applyAlignment="1">
      <alignment horizontal="center" vertical="center" wrapText="1"/>
    </xf>
    <xf numFmtId="0" fontId="3" fillId="12" borderId="77" xfId="2" applyFont="1" applyFill="1" applyBorder="1" applyAlignment="1">
      <alignment horizontal="center" vertical="center"/>
    </xf>
    <xf numFmtId="49" fontId="3" fillId="12" borderId="172" xfId="2" applyNumberFormat="1" applyFont="1" applyFill="1" applyBorder="1" applyAlignment="1">
      <alignment horizontal="center" vertical="center"/>
    </xf>
    <xf numFmtId="49" fontId="3" fillId="12" borderId="172" xfId="2" applyNumberFormat="1" applyFont="1" applyFill="1" applyBorder="1" applyAlignment="1">
      <alignment horizontal="center" vertical="center" wrapText="1"/>
    </xf>
    <xf numFmtId="0" fontId="3" fillId="12" borderId="39" xfId="0" applyFont="1" applyFill="1" applyBorder="1" applyAlignment="1">
      <alignment horizontal="center" vertical="center" wrapText="1"/>
    </xf>
    <xf numFmtId="0" fontId="3" fillId="12" borderId="51" xfId="0" applyFont="1" applyFill="1" applyBorder="1" applyAlignment="1">
      <alignment horizontal="center" vertical="center" wrapText="1"/>
    </xf>
    <xf numFmtId="49" fontId="10" fillId="12" borderId="40" xfId="2" applyNumberFormat="1" applyFont="1" applyFill="1" applyBorder="1" applyAlignment="1">
      <alignment horizontal="left" vertical="center" wrapText="1"/>
    </xf>
    <xf numFmtId="49" fontId="3" fillId="12" borderId="248" xfId="2" applyNumberFormat="1" applyFont="1" applyFill="1" applyBorder="1" applyAlignment="1">
      <alignment horizontal="center" vertical="center" wrapText="1"/>
    </xf>
    <xf numFmtId="0" fontId="3" fillId="12" borderId="65" xfId="0" applyFont="1" applyFill="1" applyBorder="1" applyAlignment="1">
      <alignment horizontal="center" vertical="center"/>
    </xf>
    <xf numFmtId="0" fontId="3" fillId="12" borderId="84" xfId="2" applyFont="1" applyFill="1" applyBorder="1" applyAlignment="1">
      <alignment horizontal="center" vertical="center" wrapText="1"/>
    </xf>
    <xf numFmtId="0" fontId="3" fillId="12" borderId="116" xfId="0" applyFont="1" applyFill="1" applyBorder="1" applyAlignment="1">
      <alignment horizontal="center" vertical="center" wrapText="1"/>
    </xf>
    <xf numFmtId="0" fontId="2" fillId="12" borderId="133" xfId="0" applyFont="1" applyFill="1" applyBorder="1" applyAlignment="1">
      <alignment horizontal="center" vertical="center"/>
    </xf>
    <xf numFmtId="0" fontId="2" fillId="12" borderId="175" xfId="0" applyFont="1" applyFill="1" applyBorder="1" applyAlignment="1">
      <alignment horizontal="center" vertical="center"/>
    </xf>
    <xf numFmtId="1" fontId="2" fillId="12" borderId="249" xfId="2" applyNumberFormat="1" applyFont="1" applyFill="1" applyBorder="1" applyAlignment="1">
      <alignment horizontal="center" vertical="center"/>
    </xf>
    <xf numFmtId="1" fontId="2" fillId="12" borderId="216" xfId="2" applyNumberFormat="1" applyFont="1" applyFill="1" applyBorder="1" applyAlignment="1">
      <alignment horizontal="center" vertical="center"/>
    </xf>
    <xf numFmtId="1" fontId="2" fillId="12" borderId="40" xfId="2" applyNumberFormat="1" applyFont="1" applyFill="1" applyBorder="1" applyAlignment="1">
      <alignment horizontal="center" vertical="center"/>
    </xf>
    <xf numFmtId="1" fontId="2" fillId="12" borderId="26" xfId="2" applyNumberFormat="1" applyFont="1" applyFill="1" applyBorder="1" applyAlignment="1">
      <alignment horizontal="center" vertical="center"/>
    </xf>
    <xf numFmtId="1" fontId="2" fillId="12" borderId="162" xfId="2" applyNumberFormat="1" applyFont="1" applyFill="1" applyBorder="1" applyAlignment="1">
      <alignment horizontal="center" vertical="center"/>
    </xf>
    <xf numFmtId="1" fontId="2" fillId="12" borderId="49" xfId="2" applyNumberFormat="1" applyFont="1" applyFill="1" applyBorder="1" applyAlignment="1">
      <alignment horizontal="center" vertical="center"/>
    </xf>
    <xf numFmtId="0" fontId="2" fillId="12" borderId="74" xfId="0" applyFont="1" applyFill="1" applyBorder="1" applyAlignment="1">
      <alignment horizontal="center" vertical="center"/>
    </xf>
    <xf numFmtId="0" fontId="2" fillId="12" borderId="132" xfId="0" applyFont="1" applyFill="1" applyBorder="1" applyAlignment="1">
      <alignment horizontal="center" vertical="center"/>
    </xf>
    <xf numFmtId="1" fontId="2" fillId="12" borderId="78" xfId="2" applyNumberFormat="1" applyFont="1" applyFill="1" applyBorder="1" applyAlignment="1">
      <alignment horizontal="center" vertical="center"/>
    </xf>
    <xf numFmtId="1" fontId="2" fillId="12" borderId="27" xfId="2" applyNumberFormat="1" applyFont="1" applyFill="1" applyBorder="1" applyAlignment="1">
      <alignment horizontal="center" vertical="center"/>
    </xf>
    <xf numFmtId="1" fontId="2" fillId="12" borderId="160" xfId="2" applyNumberFormat="1" applyFont="1" applyFill="1" applyBorder="1" applyAlignment="1">
      <alignment horizontal="center" vertical="center"/>
    </xf>
    <xf numFmtId="1" fontId="3" fillId="12" borderId="79" xfId="2" applyNumberFormat="1" applyFont="1" applyFill="1" applyBorder="1" applyAlignment="1">
      <alignment horizontal="center" vertical="center"/>
    </xf>
    <xf numFmtId="1" fontId="3" fillId="12" borderId="25" xfId="2" applyNumberFormat="1" applyFont="1" applyFill="1" applyBorder="1" applyAlignment="1">
      <alignment horizontal="center" vertical="center"/>
    </xf>
    <xf numFmtId="1" fontId="3" fillId="12" borderId="161" xfId="2" applyNumberFormat="1" applyFont="1" applyFill="1" applyBorder="1" applyAlignment="1">
      <alignment horizontal="center" vertical="center"/>
    </xf>
    <xf numFmtId="49" fontId="3" fillId="12" borderId="173" xfId="2" applyNumberFormat="1" applyFont="1" applyFill="1" applyBorder="1" applyAlignment="1">
      <alignment horizontal="center" vertical="center"/>
    </xf>
    <xf numFmtId="49" fontId="3" fillId="12" borderId="254" xfId="2" applyNumberFormat="1" applyFont="1" applyFill="1" applyBorder="1" applyAlignment="1">
      <alignment horizontal="center" vertical="center"/>
    </xf>
    <xf numFmtId="1" fontId="3" fillId="12" borderId="84" xfId="2" applyNumberFormat="1" applyFont="1" applyFill="1" applyBorder="1" applyAlignment="1">
      <alignment horizontal="center" vertical="center"/>
    </xf>
    <xf numFmtId="1" fontId="3" fillId="12" borderId="75" xfId="2" applyNumberFormat="1" applyFont="1" applyFill="1" applyBorder="1" applyAlignment="1">
      <alignment horizontal="center" vertical="center"/>
    </xf>
    <xf numFmtId="1" fontId="3" fillId="12" borderId="250" xfId="2" applyNumberFormat="1" applyFont="1" applyFill="1" applyBorder="1" applyAlignment="1">
      <alignment horizontal="center" vertical="center"/>
    </xf>
    <xf numFmtId="1" fontId="3" fillId="12" borderId="34" xfId="2" applyNumberFormat="1" applyFont="1" applyFill="1" applyBorder="1" applyAlignment="1">
      <alignment horizontal="center" vertical="center"/>
    </xf>
    <xf numFmtId="0" fontId="3" fillId="12" borderId="37" xfId="0" applyFont="1" applyFill="1" applyBorder="1" applyAlignment="1">
      <alignment horizontal="center" vertical="center"/>
    </xf>
    <xf numFmtId="0" fontId="3" fillId="12" borderId="151" xfId="0" applyFont="1" applyFill="1" applyBorder="1" applyAlignment="1">
      <alignment horizontal="center" vertical="center"/>
    </xf>
    <xf numFmtId="49" fontId="3" fillId="12" borderId="78" xfId="2" applyNumberFormat="1" applyFont="1" applyFill="1" applyBorder="1" applyAlignment="1">
      <alignment vertical="center" wrapText="1"/>
    </xf>
    <xf numFmtId="49" fontId="3" fillId="12" borderId="139" xfId="2" applyNumberFormat="1" applyFont="1" applyFill="1" applyBorder="1" applyAlignment="1">
      <alignment vertical="center" wrapText="1"/>
    </xf>
    <xf numFmtId="49" fontId="3" fillId="12" borderId="171" xfId="2" applyNumberFormat="1" applyFont="1" applyFill="1" applyBorder="1" applyAlignment="1">
      <alignment vertical="center" wrapText="1"/>
    </xf>
    <xf numFmtId="49" fontId="3" fillId="12" borderId="90" xfId="2" applyNumberFormat="1" applyFont="1" applyFill="1" applyBorder="1" applyAlignment="1">
      <alignment vertical="center" wrapText="1"/>
    </xf>
    <xf numFmtId="49" fontId="3" fillId="0" borderId="77" xfId="2" applyNumberFormat="1" applyFont="1" applyFill="1" applyBorder="1" applyAlignment="1">
      <alignment horizontal="center" vertical="center"/>
    </xf>
    <xf numFmtId="49" fontId="3" fillId="0" borderId="89" xfId="2" applyNumberFormat="1" applyFont="1" applyFill="1" applyBorder="1" applyAlignment="1">
      <alignment horizontal="center" vertical="center"/>
    </xf>
    <xf numFmtId="49" fontId="3" fillId="0" borderId="247" xfId="2" applyNumberFormat="1" applyFont="1" applyFill="1" applyBorder="1" applyAlignment="1">
      <alignment horizontal="center" vertical="center"/>
    </xf>
    <xf numFmtId="49" fontId="3" fillId="0" borderId="218" xfId="2" applyNumberFormat="1" applyFont="1" applyFill="1" applyBorder="1" applyAlignment="1">
      <alignment horizontal="center" vertical="center"/>
    </xf>
    <xf numFmtId="49" fontId="3" fillId="0" borderId="254" xfId="2" applyNumberFormat="1" applyFont="1" applyFill="1" applyBorder="1" applyAlignment="1">
      <alignment horizontal="center" vertical="center"/>
    </xf>
    <xf numFmtId="0" fontId="3" fillId="12" borderId="89" xfId="2" applyFont="1" applyFill="1" applyBorder="1" applyAlignment="1">
      <alignment horizontal="center" vertical="center"/>
    </xf>
    <xf numFmtId="0" fontId="3" fillId="12" borderId="312" xfId="0" applyFont="1" applyFill="1" applyBorder="1" applyAlignment="1">
      <alignment horizontal="center" vertical="center"/>
    </xf>
    <xf numFmtId="0" fontId="3" fillId="12" borderId="138" xfId="0" applyFont="1" applyFill="1" applyBorder="1" applyAlignment="1">
      <alignment horizontal="center" vertical="center"/>
    </xf>
    <xf numFmtId="49" fontId="3" fillId="0" borderId="112" xfId="0" applyNumberFormat="1" applyFont="1" applyFill="1" applyBorder="1" applyAlignment="1">
      <alignment vertical="center" wrapText="1"/>
    </xf>
    <xf numFmtId="49" fontId="3" fillId="0" borderId="146" xfId="0" applyNumberFormat="1" applyFont="1" applyFill="1" applyBorder="1" applyAlignment="1">
      <alignment vertical="center" wrapText="1"/>
    </xf>
    <xf numFmtId="49" fontId="3" fillId="12" borderId="75" xfId="2" applyNumberFormat="1" applyFont="1" applyFill="1" applyBorder="1" applyAlignment="1">
      <alignment horizontal="center" vertical="center"/>
    </xf>
    <xf numFmtId="0" fontId="3" fillId="12" borderId="99" xfId="0" applyFont="1" applyFill="1" applyBorder="1" applyAlignment="1">
      <alignment horizontal="center"/>
    </xf>
    <xf numFmtId="49" fontId="3" fillId="12" borderId="243" xfId="2" applyNumberFormat="1" applyFont="1" applyFill="1" applyBorder="1" applyAlignment="1">
      <alignment horizontal="center" vertical="center" wrapText="1"/>
    </xf>
    <xf numFmtId="49" fontId="3" fillId="12" borderId="247" xfId="2" applyNumberFormat="1"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90" xfId="0" applyFont="1" applyFill="1" applyBorder="1" applyAlignment="1">
      <alignment horizontal="left" vertical="center" wrapText="1"/>
    </xf>
    <xf numFmtId="49" fontId="3" fillId="16" borderId="139" xfId="0" applyNumberFormat="1" applyFont="1" applyFill="1" applyBorder="1" applyAlignment="1">
      <alignment vertical="center" wrapText="1"/>
    </xf>
    <xf numFmtId="49" fontId="3" fillId="16" borderId="136" xfId="0" applyNumberFormat="1" applyFont="1" applyFill="1" applyBorder="1" applyAlignment="1">
      <alignment vertical="center" wrapText="1"/>
    </xf>
    <xf numFmtId="49" fontId="3" fillId="0" borderId="172" xfId="2" applyNumberFormat="1" applyFont="1" applyFill="1" applyBorder="1" applyAlignment="1">
      <alignment horizontal="center" vertical="center"/>
    </xf>
    <xf numFmtId="1" fontId="3" fillId="0" borderId="172" xfId="2" applyNumberFormat="1" applyFont="1" applyFill="1" applyBorder="1" applyAlignment="1">
      <alignment horizontal="center" vertical="center"/>
    </xf>
    <xf numFmtId="49" fontId="3" fillId="0" borderId="173" xfId="2" applyNumberFormat="1" applyFont="1" applyFill="1" applyBorder="1" applyAlignment="1">
      <alignment horizontal="center" vertical="center"/>
    </xf>
    <xf numFmtId="49" fontId="3" fillId="0" borderId="213" xfId="2" applyNumberFormat="1" applyFont="1" applyFill="1" applyBorder="1" applyAlignment="1">
      <alignment horizontal="center" vertical="center"/>
    </xf>
    <xf numFmtId="0" fontId="6" fillId="11" borderId="181" xfId="2" applyFont="1" applyFill="1" applyBorder="1" applyAlignment="1">
      <alignment horizontal="right" vertical="center"/>
    </xf>
    <xf numFmtId="0" fontId="6" fillId="11" borderId="242" xfId="2" applyFont="1" applyFill="1" applyBorder="1" applyAlignment="1">
      <alignment horizontal="right" vertical="center"/>
    </xf>
    <xf numFmtId="0" fontId="6" fillId="11" borderId="93" xfId="2" applyFont="1" applyFill="1" applyBorder="1" applyAlignment="1">
      <alignment horizontal="right" vertical="center"/>
    </xf>
    <xf numFmtId="2" fontId="2" fillId="11" borderId="62" xfId="2" applyNumberFormat="1" applyFont="1" applyFill="1" applyBorder="1" applyAlignment="1">
      <alignment vertical="center"/>
    </xf>
    <xf numFmtId="2" fontId="2" fillId="11" borderId="53" xfId="2" applyNumberFormat="1" applyFont="1" applyFill="1" applyBorder="1" applyAlignment="1">
      <alignment vertical="center"/>
    </xf>
    <xf numFmtId="0" fontId="2" fillId="6" borderId="38" xfId="2" applyFont="1" applyFill="1" applyBorder="1" applyAlignment="1">
      <alignment horizontal="left"/>
    </xf>
    <xf numFmtId="0" fontId="2" fillId="6" borderId="0" xfId="2" applyFont="1" applyFill="1" applyBorder="1" applyAlignment="1">
      <alignment horizontal="left"/>
    </xf>
    <xf numFmtId="0" fontId="2" fillId="6" borderId="151" xfId="2" applyFont="1" applyFill="1" applyBorder="1" applyAlignment="1">
      <alignment horizontal="left"/>
    </xf>
    <xf numFmtId="49" fontId="2" fillId="11" borderId="244" xfId="2" applyNumberFormat="1" applyFont="1" applyFill="1" applyBorder="1" applyAlignment="1">
      <alignment horizontal="center" vertical="center"/>
    </xf>
    <xf numFmtId="49" fontId="3" fillId="12" borderId="245" xfId="2" applyNumberFormat="1" applyFont="1" applyFill="1" applyBorder="1" applyAlignment="1">
      <alignment horizontal="center" vertical="center"/>
    </xf>
    <xf numFmtId="0" fontId="3" fillId="12" borderId="248" xfId="0" applyFont="1" applyFill="1" applyBorder="1" applyAlignment="1">
      <alignment horizontal="center" vertical="center"/>
    </xf>
    <xf numFmtId="0" fontId="3" fillId="12" borderId="253" xfId="0" applyFont="1" applyFill="1" applyBorder="1" applyAlignment="1">
      <alignment horizontal="center" vertical="center"/>
    </xf>
    <xf numFmtId="0" fontId="3" fillId="12" borderId="77" xfId="2" applyFont="1" applyFill="1" applyBorder="1" applyAlignment="1">
      <alignment horizontal="left" vertical="center" wrapText="1"/>
    </xf>
    <xf numFmtId="0" fontId="3" fillId="12" borderId="26" xfId="0" applyFont="1" applyFill="1" applyBorder="1" applyAlignment="1">
      <alignment horizontal="left" vertical="center" wrapText="1"/>
    </xf>
    <xf numFmtId="0" fontId="3" fillId="12" borderId="89" xfId="0" applyFont="1" applyFill="1" applyBorder="1" applyAlignment="1">
      <alignment horizontal="left" vertical="center" wrapText="1"/>
    </xf>
    <xf numFmtId="0" fontId="3" fillId="12" borderId="90" xfId="0" applyFont="1" applyFill="1" applyBorder="1" applyAlignment="1">
      <alignment horizontal="left" vertical="center" wrapText="1"/>
    </xf>
    <xf numFmtId="0" fontId="3" fillId="12" borderId="25" xfId="0" applyFont="1" applyFill="1" applyBorder="1" applyAlignment="1">
      <alignment horizontal="center" vertical="center"/>
    </xf>
    <xf numFmtId="0" fontId="3" fillId="12" borderId="91" xfId="0" applyFont="1" applyFill="1" applyBorder="1" applyAlignment="1">
      <alignment horizontal="center" vertical="center"/>
    </xf>
    <xf numFmtId="49" fontId="3" fillId="12" borderId="84" xfId="2" applyNumberFormat="1" applyFont="1" applyFill="1" applyBorder="1" applyAlignment="1">
      <alignment horizontal="center" vertical="center"/>
    </xf>
    <xf numFmtId="0" fontId="3" fillId="12" borderId="75" xfId="0" applyFont="1" applyFill="1" applyBorder="1" applyAlignment="1">
      <alignment horizontal="center" vertical="center"/>
    </xf>
    <xf numFmtId="0" fontId="3" fillId="12" borderId="99" xfId="0" applyFont="1" applyFill="1" applyBorder="1" applyAlignment="1">
      <alignment horizontal="center" vertical="center"/>
    </xf>
    <xf numFmtId="49" fontId="3" fillId="12" borderId="253" xfId="2" applyNumberFormat="1" applyFont="1" applyFill="1" applyBorder="1" applyAlignment="1">
      <alignment horizontal="center" vertical="center"/>
    </xf>
    <xf numFmtId="0" fontId="3" fillId="16" borderId="63" xfId="0" applyFont="1" applyFill="1" applyBorder="1" applyAlignment="1">
      <alignment horizontal="center" vertical="center"/>
    </xf>
    <xf numFmtId="49" fontId="10" fillId="12" borderId="396" xfId="0" applyNumberFormat="1" applyFont="1" applyFill="1" applyBorder="1" applyAlignment="1">
      <alignment horizontal="center" vertical="center" wrapText="1"/>
    </xf>
    <xf numFmtId="49" fontId="10" fillId="12" borderId="413" xfId="0" applyNumberFormat="1" applyFont="1" applyFill="1" applyBorder="1" applyAlignment="1">
      <alignment horizontal="center" vertical="center" wrapText="1"/>
    </xf>
    <xf numFmtId="49" fontId="10" fillId="12" borderId="390" xfId="0" applyNumberFormat="1" applyFont="1" applyFill="1" applyBorder="1" applyAlignment="1">
      <alignment horizontal="center" vertical="center" wrapText="1"/>
    </xf>
    <xf numFmtId="49" fontId="10" fillId="12" borderId="388" xfId="0" applyNumberFormat="1" applyFont="1" applyFill="1" applyBorder="1" applyAlignment="1">
      <alignment horizontal="center" vertical="center" wrapText="1"/>
    </xf>
    <xf numFmtId="49" fontId="10" fillId="12" borderId="236" xfId="0" applyNumberFormat="1" applyFont="1" applyFill="1" applyBorder="1" applyAlignment="1">
      <alignment horizontal="center" vertical="center" wrapText="1"/>
    </xf>
    <xf numFmtId="49" fontId="3" fillId="0" borderId="313" xfId="2" applyNumberFormat="1" applyFont="1" applyFill="1" applyBorder="1" applyAlignment="1">
      <alignment horizontal="center" vertical="center" wrapText="1"/>
    </xf>
    <xf numFmtId="49" fontId="3" fillId="0" borderId="33" xfId="2" applyNumberFormat="1" applyFont="1" applyFill="1" applyBorder="1" applyAlignment="1">
      <alignment horizontal="center" vertical="center" wrapText="1"/>
    </xf>
    <xf numFmtId="49" fontId="3" fillId="0" borderId="115" xfId="2" applyNumberFormat="1" applyFont="1" applyFill="1" applyBorder="1" applyAlignment="1">
      <alignment horizontal="center" vertical="center" wrapText="1"/>
    </xf>
    <xf numFmtId="49" fontId="10" fillId="12" borderId="397" xfId="0" applyNumberFormat="1" applyFont="1" applyFill="1" applyBorder="1" applyAlignment="1">
      <alignment horizontal="center" vertical="center" wrapText="1"/>
    </xf>
    <xf numFmtId="1" fontId="2" fillId="12" borderId="126" xfId="2" applyNumberFormat="1" applyFont="1" applyFill="1" applyBorder="1" applyAlignment="1">
      <alignment horizontal="center" vertical="center"/>
    </xf>
    <xf numFmtId="1" fontId="2" fillId="12" borderId="144" xfId="2" applyNumberFormat="1" applyFont="1" applyFill="1" applyBorder="1" applyAlignment="1">
      <alignment horizontal="center" vertical="center"/>
    </xf>
    <xf numFmtId="0" fontId="9" fillId="12" borderId="204" xfId="0" applyFont="1" applyFill="1" applyBorder="1" applyAlignment="1">
      <alignment horizontal="center" wrapText="1"/>
    </xf>
    <xf numFmtId="0" fontId="3" fillId="16" borderId="229" xfId="0" applyFont="1" applyFill="1" applyBorder="1" applyAlignment="1">
      <alignment horizontal="center" vertical="center" wrapText="1"/>
    </xf>
    <xf numFmtId="0" fontId="3" fillId="16" borderId="229" xfId="0" applyFont="1" applyFill="1" applyBorder="1" applyAlignment="1">
      <alignment horizontal="center" vertical="center"/>
    </xf>
    <xf numFmtId="0" fontId="9" fillId="0" borderId="196" xfId="0" applyFont="1" applyBorder="1" applyAlignment="1">
      <alignment horizontal="center"/>
    </xf>
    <xf numFmtId="0" fontId="9" fillId="0" borderId="211" xfId="0" applyFont="1" applyBorder="1" applyAlignment="1">
      <alignment horizontal="center"/>
    </xf>
    <xf numFmtId="0" fontId="2" fillId="0" borderId="0" xfId="2" applyFont="1" applyBorder="1" applyAlignment="1">
      <alignment horizontal="center"/>
    </xf>
    <xf numFmtId="0" fontId="3" fillId="0" borderId="0" xfId="2" applyFont="1" applyFill="1" applyAlignment="1">
      <alignment horizontal="center"/>
    </xf>
  </cellXfs>
  <cellStyles count="3">
    <cellStyle name="Įprastas" xfId="0" builtinId="0"/>
    <cellStyle name="Paprastas 2 2" xfId="2"/>
    <cellStyle name="Procentai" xfId="1" builtinId="5"/>
  </cellStyles>
  <dxfs count="2">
    <dxf>
      <font>
        <b val="0"/>
        <i val="0"/>
        <condense val="0"/>
        <extend val="0"/>
        <color indexed="9"/>
      </font>
    </dxf>
    <dxf>
      <font>
        <b val="0"/>
        <i val="0"/>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62"/>
  <sheetViews>
    <sheetView tabSelected="1" zoomScale="115" zoomScaleNormal="115" workbookViewId="0">
      <selection activeCell="O266" sqref="O266"/>
    </sheetView>
  </sheetViews>
  <sheetFormatPr defaultColWidth="10.140625" defaultRowHeight="12" x14ac:dyDescent="0.2"/>
  <cols>
    <col min="1" max="1" width="3.5703125" style="3" customWidth="1"/>
    <col min="2" max="2" width="4.140625" style="3" customWidth="1"/>
    <col min="3" max="3" width="3.28515625" style="3" customWidth="1"/>
    <col min="4" max="4" width="3.7109375" style="3" customWidth="1"/>
    <col min="5" max="5" width="13.7109375" style="3" customWidth="1"/>
    <col min="6" max="6" width="7.140625" style="3" customWidth="1"/>
    <col min="7" max="7" width="3.5703125" style="3" customWidth="1"/>
    <col min="8" max="8" width="6.7109375" style="728" customWidth="1"/>
    <col min="9" max="9" width="13.28515625" style="3" customWidth="1"/>
    <col min="10" max="10" width="8" style="781" customWidth="1"/>
    <col min="11" max="11" width="12.85546875" style="781" customWidth="1"/>
    <col min="12" max="12" width="11.140625" style="781" customWidth="1"/>
    <col min="13" max="13" width="10.140625" style="781" customWidth="1"/>
    <col min="14" max="14" width="10.42578125" style="781" customWidth="1"/>
    <col min="15" max="15" width="10.28515625" style="783" customWidth="1"/>
    <col min="16" max="16" width="7" style="783" customWidth="1"/>
    <col min="17" max="17" width="6.42578125" style="783" customWidth="1"/>
    <col min="18" max="18" width="8.85546875" style="783" customWidth="1"/>
    <col min="19" max="19" width="10.42578125" style="781" customWidth="1"/>
    <col min="20" max="20" width="10.7109375" style="776" customWidth="1"/>
    <col min="21" max="21" width="16" style="590" customWidth="1"/>
    <col min="22" max="22" width="12.28515625" style="590" customWidth="1"/>
    <col min="23" max="23" width="6.140625" style="3" customWidth="1"/>
    <col min="24" max="24" width="8.140625" style="3" customWidth="1"/>
    <col min="25" max="25" width="8.140625" style="728" customWidth="1"/>
    <col min="26" max="27" width="8.7109375" style="3" customWidth="1"/>
    <col min="28" max="28" width="10.140625" style="3"/>
    <col min="29" max="29" width="13.28515625" style="3" customWidth="1"/>
    <col min="30" max="30" width="0.140625" style="3" customWidth="1"/>
    <col min="31" max="16384" width="10.140625" style="3"/>
  </cols>
  <sheetData>
    <row r="1" spans="1:77" s="2" customFormat="1" ht="18.75" customHeight="1" x14ac:dyDescent="0.2">
      <c r="A1" s="2166" t="s">
        <v>0</v>
      </c>
      <c r="B1" s="2166"/>
      <c r="C1" s="2166"/>
      <c r="D1" s="2166"/>
      <c r="E1" s="2166"/>
      <c r="F1" s="2166"/>
      <c r="G1" s="2166"/>
      <c r="H1" s="2166"/>
      <c r="I1" s="2166"/>
      <c r="J1" s="2166"/>
      <c r="K1" s="2166"/>
      <c r="L1" s="2166"/>
      <c r="M1" s="2166"/>
      <c r="N1" s="2166"/>
      <c r="O1" s="2166"/>
      <c r="P1" s="2166"/>
      <c r="Q1" s="2166"/>
      <c r="R1" s="2166"/>
      <c r="S1" s="2166"/>
      <c r="T1" s="2166"/>
      <c r="U1" s="1"/>
      <c r="V1" s="1"/>
      <c r="X1" s="2167" t="s">
        <v>420</v>
      </c>
      <c r="Y1" s="2167"/>
      <c r="Z1" s="2167"/>
      <c r="AA1" s="2167"/>
      <c r="AB1" s="2167"/>
      <c r="AC1" s="2167"/>
      <c r="AD1" s="2167"/>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customHeight="1" x14ac:dyDescent="0.2">
      <c r="A2" s="2168" t="s">
        <v>1</v>
      </c>
      <c r="B2" s="2168"/>
      <c r="C2" s="2168"/>
      <c r="D2" s="2168"/>
      <c r="E2" s="2168"/>
      <c r="F2" s="2168"/>
      <c r="G2" s="2168"/>
      <c r="H2" s="2168"/>
      <c r="I2" s="2168"/>
      <c r="J2" s="2168"/>
      <c r="K2" s="2168"/>
      <c r="L2" s="2168"/>
      <c r="M2" s="2168"/>
      <c r="N2" s="2168"/>
      <c r="O2" s="2168"/>
      <c r="P2" s="2168"/>
      <c r="Q2" s="2168"/>
      <c r="R2" s="2168"/>
      <c r="S2" s="2168"/>
      <c r="T2" s="2168"/>
      <c r="U2" s="1"/>
      <c r="V2" s="1"/>
      <c r="X2" s="2167"/>
      <c r="Y2" s="2167"/>
      <c r="Z2" s="2167"/>
      <c r="AA2" s="2167"/>
      <c r="AB2" s="2167"/>
      <c r="AC2" s="2167"/>
      <c r="AD2" s="2167"/>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27.75" customHeight="1" x14ac:dyDescent="0.2">
      <c r="A3" s="1197"/>
      <c r="B3" s="1197"/>
      <c r="C3" s="1197"/>
      <c r="D3" s="4"/>
      <c r="E3" s="4"/>
      <c r="F3" s="4"/>
      <c r="G3" s="1197"/>
      <c r="H3" s="1217"/>
      <c r="I3" s="1197"/>
      <c r="J3" s="5"/>
      <c r="K3" s="6"/>
      <c r="L3" s="7"/>
      <c r="M3" s="7"/>
      <c r="N3" s="8"/>
      <c r="O3" s="9"/>
      <c r="P3" s="7"/>
      <c r="Q3" s="7"/>
      <c r="R3" s="7"/>
      <c r="S3" s="7"/>
      <c r="T3" s="10"/>
      <c r="U3" s="1057"/>
      <c r="V3" s="1057"/>
      <c r="W3" s="1197"/>
      <c r="X3" s="2169" t="s">
        <v>459</v>
      </c>
      <c r="Y3" s="2169"/>
      <c r="Z3" s="2169"/>
      <c r="AA3" s="2169"/>
      <c r="AB3" s="2169"/>
      <c r="AC3" s="2169"/>
      <c r="AD3" s="1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2.75" customHeight="1" x14ac:dyDescent="0.2">
      <c r="A4" s="2170" t="s">
        <v>2</v>
      </c>
      <c r="B4" s="2171"/>
      <c r="C4" s="2171"/>
      <c r="D4" s="2171"/>
      <c r="E4" s="2171"/>
      <c r="F4" s="2171"/>
      <c r="G4" s="2171"/>
      <c r="H4" s="2171"/>
      <c r="I4" s="2171"/>
      <c r="J4" s="2171"/>
      <c r="K4" s="2171"/>
      <c r="L4" s="2171"/>
      <c r="M4" s="2171"/>
      <c r="N4" s="2171"/>
      <c r="O4" s="2171"/>
      <c r="P4" s="2171"/>
      <c r="Q4" s="2171"/>
      <c r="R4" s="2171"/>
      <c r="S4" s="2171"/>
      <c r="T4" s="2171"/>
      <c r="U4" s="2171"/>
      <c r="V4" s="2171"/>
      <c r="W4" s="2171"/>
      <c r="X4" s="2171"/>
      <c r="Y4" s="2171"/>
      <c r="Z4" s="2171"/>
      <c r="AA4" s="2171"/>
      <c r="AB4" s="2171"/>
      <c r="AC4" s="2172"/>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2" customFormat="1" ht="18" customHeight="1" x14ac:dyDescent="0.2">
      <c r="A5" s="2173" t="s">
        <v>3</v>
      </c>
      <c r="B5" s="2174" t="s">
        <v>4</v>
      </c>
      <c r="C5" s="2175" t="s">
        <v>5</v>
      </c>
      <c r="D5" s="2176" t="s">
        <v>6</v>
      </c>
      <c r="E5" s="2177" t="s">
        <v>7</v>
      </c>
      <c r="F5" s="2177"/>
      <c r="G5" s="2085" t="s">
        <v>8</v>
      </c>
      <c r="H5" s="2086" t="s">
        <v>9</v>
      </c>
      <c r="I5" s="2087" t="s">
        <v>10</v>
      </c>
      <c r="J5" s="2093" t="s">
        <v>11</v>
      </c>
      <c r="K5" s="2094" t="s">
        <v>12</v>
      </c>
      <c r="L5" s="2095"/>
      <c r="M5" s="2095"/>
      <c r="N5" s="2096"/>
      <c r="O5" s="2094" t="s">
        <v>13</v>
      </c>
      <c r="P5" s="2095"/>
      <c r="Q5" s="2095"/>
      <c r="R5" s="2096"/>
      <c r="S5" s="2093" t="s">
        <v>14</v>
      </c>
      <c r="T5" s="2125" t="s">
        <v>15</v>
      </c>
      <c r="U5" s="2126"/>
      <c r="V5" s="2126"/>
      <c r="W5" s="2126"/>
      <c r="X5" s="2126"/>
      <c r="Y5" s="2126"/>
      <c r="Z5" s="2126"/>
      <c r="AA5" s="2126"/>
      <c r="AB5" s="2127" t="s">
        <v>16</v>
      </c>
      <c r="AC5" s="2128"/>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77" s="2" customFormat="1" ht="11.25" customHeight="1" x14ac:dyDescent="0.2">
      <c r="A6" s="2173"/>
      <c r="B6" s="2174"/>
      <c r="C6" s="2175"/>
      <c r="D6" s="2176"/>
      <c r="E6" s="2177"/>
      <c r="F6" s="2177"/>
      <c r="G6" s="2085"/>
      <c r="H6" s="2086"/>
      <c r="I6" s="2088"/>
      <c r="J6" s="2093"/>
      <c r="K6" s="2178" t="s">
        <v>17</v>
      </c>
      <c r="L6" s="2180" t="s">
        <v>18</v>
      </c>
      <c r="M6" s="2181"/>
      <c r="N6" s="2123" t="s">
        <v>19</v>
      </c>
      <c r="O6" s="2123" t="s">
        <v>17</v>
      </c>
      <c r="P6" s="2180" t="s">
        <v>18</v>
      </c>
      <c r="Q6" s="2181"/>
      <c r="R6" s="2123" t="s">
        <v>19</v>
      </c>
      <c r="S6" s="2093"/>
      <c r="T6" s="2125"/>
      <c r="U6" s="2117" t="s">
        <v>20</v>
      </c>
      <c r="V6" s="2118"/>
      <c r="W6" s="2115" t="s">
        <v>21</v>
      </c>
      <c r="X6" s="12" t="s">
        <v>22</v>
      </c>
      <c r="Y6" s="12" t="s">
        <v>23</v>
      </c>
      <c r="Z6" s="13" t="s">
        <v>24</v>
      </c>
      <c r="AA6" s="13" t="s">
        <v>25</v>
      </c>
      <c r="AB6" s="2129"/>
      <c r="AC6" s="2130"/>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row>
    <row r="7" spans="1:77" s="2" customFormat="1" ht="31.5" customHeight="1" x14ac:dyDescent="0.2">
      <c r="A7" s="2173"/>
      <c r="B7" s="2174"/>
      <c r="C7" s="2175"/>
      <c r="D7" s="2176"/>
      <c r="E7" s="2177"/>
      <c r="F7" s="2177"/>
      <c r="G7" s="2085"/>
      <c r="H7" s="2086"/>
      <c r="I7" s="2088"/>
      <c r="J7" s="2093"/>
      <c r="K7" s="2179"/>
      <c r="L7" s="2123" t="s">
        <v>17</v>
      </c>
      <c r="M7" s="2123" t="s">
        <v>26</v>
      </c>
      <c r="N7" s="2182"/>
      <c r="O7" s="2182"/>
      <c r="P7" s="2123" t="s">
        <v>17</v>
      </c>
      <c r="Q7" s="2123" t="s">
        <v>26</v>
      </c>
      <c r="R7" s="2182"/>
      <c r="S7" s="2093"/>
      <c r="T7" s="2125"/>
      <c r="U7" s="2119"/>
      <c r="V7" s="2120"/>
      <c r="W7" s="2115"/>
      <c r="X7" s="2115" t="s">
        <v>27</v>
      </c>
      <c r="Y7" s="2115" t="s">
        <v>28</v>
      </c>
      <c r="Z7" s="2115" t="s">
        <v>28</v>
      </c>
      <c r="AA7" s="2114" t="s">
        <v>28</v>
      </c>
      <c r="AB7" s="2115" t="s">
        <v>29</v>
      </c>
      <c r="AC7" s="2116" t="s">
        <v>30</v>
      </c>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row>
    <row r="8" spans="1:77" s="2" customFormat="1" ht="60.75" customHeight="1" x14ac:dyDescent="0.2">
      <c r="A8" s="2173"/>
      <c r="B8" s="2174"/>
      <c r="C8" s="2175"/>
      <c r="D8" s="2176"/>
      <c r="E8" s="2177"/>
      <c r="F8" s="2177"/>
      <c r="G8" s="2085"/>
      <c r="H8" s="2086"/>
      <c r="I8" s="2088"/>
      <c r="J8" s="2093"/>
      <c r="K8" s="2179"/>
      <c r="L8" s="2124"/>
      <c r="M8" s="2124"/>
      <c r="N8" s="2124"/>
      <c r="O8" s="2124"/>
      <c r="P8" s="2124"/>
      <c r="Q8" s="2124"/>
      <c r="R8" s="2124"/>
      <c r="S8" s="2093"/>
      <c r="T8" s="2125"/>
      <c r="U8" s="2119"/>
      <c r="V8" s="2120"/>
      <c r="W8" s="2115"/>
      <c r="X8" s="2115"/>
      <c r="Y8" s="2115"/>
      <c r="Z8" s="2115"/>
      <c r="AA8" s="2114"/>
      <c r="AB8" s="2115"/>
      <c r="AC8" s="2116"/>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s="2" customFormat="1" ht="22.5" customHeight="1" x14ac:dyDescent="0.2">
      <c r="A9" s="2173"/>
      <c r="B9" s="2174"/>
      <c r="C9" s="2175"/>
      <c r="D9" s="2176"/>
      <c r="E9" s="2177"/>
      <c r="F9" s="2177"/>
      <c r="G9" s="2085"/>
      <c r="H9" s="2086"/>
      <c r="I9" s="2088"/>
      <c r="J9" s="14" t="s">
        <v>31</v>
      </c>
      <c r="K9" s="15" t="s">
        <v>32</v>
      </c>
      <c r="L9" s="16" t="s">
        <v>31</v>
      </c>
      <c r="M9" s="16" t="s">
        <v>31</v>
      </c>
      <c r="N9" s="17" t="s">
        <v>31</v>
      </c>
      <c r="O9" s="16" t="s">
        <v>32</v>
      </c>
      <c r="P9" s="16" t="s">
        <v>31</v>
      </c>
      <c r="Q9" s="16" t="s">
        <v>31</v>
      </c>
      <c r="R9" s="16" t="s">
        <v>32</v>
      </c>
      <c r="S9" s="14" t="s">
        <v>31</v>
      </c>
      <c r="T9" s="16" t="s">
        <v>32</v>
      </c>
      <c r="U9" s="2121"/>
      <c r="V9" s="2122"/>
      <c r="W9" s="2115"/>
      <c r="X9" s="2115"/>
      <c r="Y9" s="2115"/>
      <c r="Z9" s="2115"/>
      <c r="AA9" s="2114"/>
      <c r="AB9" s="2115"/>
      <c r="AC9" s="2116"/>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1:77" s="2" customFormat="1" x14ac:dyDescent="0.2">
      <c r="A10" s="18">
        <v>1</v>
      </c>
      <c r="B10" s="19">
        <v>2</v>
      </c>
      <c r="C10" s="19">
        <v>3</v>
      </c>
      <c r="D10" s="1198">
        <v>4</v>
      </c>
      <c r="E10" s="2183">
        <v>5</v>
      </c>
      <c r="F10" s="2183"/>
      <c r="G10" s="20">
        <v>6</v>
      </c>
      <c r="H10" s="21">
        <v>7</v>
      </c>
      <c r="I10" s="22">
        <v>8</v>
      </c>
      <c r="J10" s="23">
        <v>9</v>
      </c>
      <c r="K10" s="24">
        <v>10</v>
      </c>
      <c r="L10" s="20">
        <v>11</v>
      </c>
      <c r="M10" s="20" t="s">
        <v>33</v>
      </c>
      <c r="N10" s="25">
        <v>13</v>
      </c>
      <c r="O10" s="20">
        <v>14</v>
      </c>
      <c r="P10" s="20">
        <v>15</v>
      </c>
      <c r="Q10" s="20">
        <v>16</v>
      </c>
      <c r="R10" s="20">
        <v>17</v>
      </c>
      <c r="S10" s="23">
        <v>18</v>
      </c>
      <c r="T10" s="20">
        <v>19</v>
      </c>
      <c r="U10" s="2061">
        <v>20</v>
      </c>
      <c r="V10" s="2062"/>
      <c r="W10" s="19">
        <v>21</v>
      </c>
      <c r="X10" s="19">
        <v>22</v>
      </c>
      <c r="Y10" s="19">
        <v>23</v>
      </c>
      <c r="Z10" s="21">
        <v>24</v>
      </c>
      <c r="AA10" s="21">
        <v>25</v>
      </c>
      <c r="AB10" s="26">
        <v>26</v>
      </c>
      <c r="AC10" s="27">
        <v>27</v>
      </c>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row>
    <row r="11" spans="1:77" s="2" customFormat="1" ht="12" customHeight="1" x14ac:dyDescent="0.2">
      <c r="A11" s="2063" t="s">
        <v>34</v>
      </c>
      <c r="B11" s="2063"/>
      <c r="C11" s="2063"/>
      <c r="D11" s="2063"/>
      <c r="E11" s="2063"/>
      <c r="F11" s="2063"/>
      <c r="G11" s="2063"/>
      <c r="H11" s="2063"/>
      <c r="I11" s="2063"/>
      <c r="J11" s="2063"/>
      <c r="K11" s="2063"/>
      <c r="L11" s="2063"/>
      <c r="M11" s="2063"/>
      <c r="N11" s="2063"/>
      <c r="O11" s="2063"/>
      <c r="P11" s="2063"/>
      <c r="Q11" s="2063"/>
      <c r="R11" s="2063"/>
      <c r="S11" s="2063"/>
      <c r="T11" s="2063"/>
      <c r="U11" s="2063"/>
      <c r="V11" s="2063"/>
      <c r="W11" s="2063"/>
      <c r="X11" s="2063"/>
      <c r="Y11" s="2063"/>
      <c r="Z11" s="2063"/>
      <c r="AA11" s="2063"/>
      <c r="AB11" s="2063"/>
      <c r="AC11" s="2064"/>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row>
    <row r="12" spans="1:77" s="2" customFormat="1" ht="12.75" customHeight="1" thickBot="1" x14ac:dyDescent="0.25">
      <c r="A12" s="2065" t="s">
        <v>35</v>
      </c>
      <c r="B12" s="2068" t="s">
        <v>36</v>
      </c>
      <c r="C12" s="2069"/>
      <c r="D12" s="2069"/>
      <c r="E12" s="2069"/>
      <c r="F12" s="2069"/>
      <c r="G12" s="2069"/>
      <c r="H12" s="2069"/>
      <c r="I12" s="2069"/>
      <c r="J12" s="2069"/>
      <c r="K12" s="2069"/>
      <c r="L12" s="2069"/>
      <c r="M12" s="2069"/>
      <c r="N12" s="2069"/>
      <c r="O12" s="2069"/>
      <c r="P12" s="2069"/>
      <c r="Q12" s="2069"/>
      <c r="R12" s="2069"/>
      <c r="S12" s="2069"/>
      <c r="T12" s="2069"/>
      <c r="U12" s="2069"/>
      <c r="V12" s="2069"/>
      <c r="W12" s="2069"/>
      <c r="X12" s="2069"/>
      <c r="Y12" s="2069"/>
      <c r="Z12" s="2069"/>
      <c r="AA12" s="2069"/>
      <c r="AB12" s="2069"/>
      <c r="AC12" s="2070"/>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s="2" customFormat="1" ht="13.5" customHeight="1" thickBot="1" x14ac:dyDescent="0.25">
      <c r="A13" s="2066"/>
      <c r="B13" s="2071" t="s">
        <v>37</v>
      </c>
      <c r="C13" s="2074" t="s">
        <v>38</v>
      </c>
      <c r="D13" s="2074"/>
      <c r="E13" s="2074"/>
      <c r="F13" s="2074"/>
      <c r="G13" s="2074"/>
      <c r="H13" s="2074"/>
      <c r="I13" s="2074"/>
      <c r="J13" s="2074"/>
      <c r="K13" s="2074"/>
      <c r="L13" s="2074"/>
      <c r="M13" s="2074"/>
      <c r="N13" s="2074"/>
      <c r="O13" s="2074"/>
      <c r="P13" s="2074"/>
      <c r="Q13" s="2074"/>
      <c r="R13" s="2074"/>
      <c r="S13" s="2074"/>
      <c r="T13" s="2074"/>
      <c r="U13" s="2074"/>
      <c r="V13" s="2074"/>
      <c r="W13" s="2074"/>
      <c r="X13" s="2074"/>
      <c r="Y13" s="2074"/>
      <c r="Z13" s="2074"/>
      <c r="AA13" s="2074"/>
      <c r="AB13" s="2074"/>
      <c r="AC13" s="2075"/>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s="2" customFormat="1" ht="30" customHeight="1" x14ac:dyDescent="0.2">
      <c r="A14" s="2066"/>
      <c r="B14" s="2072"/>
      <c r="C14" s="2076"/>
      <c r="D14" s="2078" t="s">
        <v>51</v>
      </c>
      <c r="E14" s="1950" t="s">
        <v>52</v>
      </c>
      <c r="F14" s="2079"/>
      <c r="G14" s="1936" t="s">
        <v>39</v>
      </c>
      <c r="H14" s="2103" t="s">
        <v>75</v>
      </c>
      <c r="I14" s="2105" t="s">
        <v>46</v>
      </c>
      <c r="J14" s="2107"/>
      <c r="K14" s="2109"/>
      <c r="L14" s="2030"/>
      <c r="M14" s="2132"/>
      <c r="N14" s="2134"/>
      <c r="O14" s="2136"/>
      <c r="P14" s="2138"/>
      <c r="Q14" s="2059"/>
      <c r="R14" s="2057"/>
      <c r="S14" s="2039"/>
      <c r="T14" s="2041">
        <v>86890</v>
      </c>
      <c r="U14" s="1580" t="s">
        <v>49</v>
      </c>
      <c r="V14" s="1998"/>
      <c r="W14" s="50" t="s">
        <v>50</v>
      </c>
      <c r="X14" s="51"/>
      <c r="Y14" s="52"/>
      <c r="Z14" s="52"/>
      <c r="AA14" s="53"/>
      <c r="AB14" s="2091" t="s">
        <v>79</v>
      </c>
      <c r="AC14" s="2048" t="s">
        <v>45</v>
      </c>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ht="54.75" customHeight="1" thickBot="1" x14ac:dyDescent="0.25">
      <c r="A15" s="2066"/>
      <c r="B15" s="2072"/>
      <c r="C15" s="2076"/>
      <c r="D15" s="1520"/>
      <c r="E15" s="1523"/>
      <c r="F15" s="1524"/>
      <c r="G15" s="2102"/>
      <c r="H15" s="2104"/>
      <c r="I15" s="2106"/>
      <c r="J15" s="2108"/>
      <c r="K15" s="2110"/>
      <c r="L15" s="2031"/>
      <c r="M15" s="2133"/>
      <c r="N15" s="2135"/>
      <c r="O15" s="2137"/>
      <c r="P15" s="2139"/>
      <c r="Q15" s="2060"/>
      <c r="R15" s="2058"/>
      <c r="S15" s="2040"/>
      <c r="T15" s="2042"/>
      <c r="U15" s="2131" t="s">
        <v>53</v>
      </c>
      <c r="V15" s="1872"/>
      <c r="W15" s="1145" t="s">
        <v>42</v>
      </c>
      <c r="X15" s="1162"/>
      <c r="Y15" s="1163"/>
      <c r="Z15" s="1163"/>
      <c r="AA15" s="1178" t="s">
        <v>43</v>
      </c>
      <c r="AB15" s="2092"/>
      <c r="AC15" s="2049"/>
    </row>
    <row r="16" spans="1:77" s="57" customFormat="1" ht="18" customHeight="1" x14ac:dyDescent="0.2">
      <c r="A16" s="2066"/>
      <c r="B16" s="2072"/>
      <c r="C16" s="2077"/>
      <c r="D16" s="2043" t="s">
        <v>54</v>
      </c>
      <c r="E16" s="1673" t="s">
        <v>55</v>
      </c>
      <c r="F16" s="2002"/>
      <c r="G16" s="1303" t="s">
        <v>39</v>
      </c>
      <c r="H16" s="1375" t="s">
        <v>75</v>
      </c>
      <c r="I16" s="54" t="s">
        <v>56</v>
      </c>
      <c r="J16" s="1159">
        <v>1427706.38</v>
      </c>
      <c r="K16" s="1189">
        <v>376370</v>
      </c>
      <c r="L16" s="55"/>
      <c r="M16" s="30"/>
      <c r="N16" s="30">
        <v>376370</v>
      </c>
      <c r="O16" s="1189">
        <v>376370</v>
      </c>
      <c r="P16" s="55"/>
      <c r="Q16" s="30"/>
      <c r="R16" s="1166">
        <v>376370</v>
      </c>
      <c r="S16" s="56"/>
      <c r="T16" s="1170"/>
      <c r="U16" s="2033" t="s">
        <v>57</v>
      </c>
      <c r="V16" s="2034"/>
      <c r="W16" s="2037" t="s">
        <v>50</v>
      </c>
      <c r="X16" s="1430" t="s">
        <v>67</v>
      </c>
      <c r="Y16" s="1430"/>
      <c r="Z16" s="2012"/>
      <c r="AA16" s="2014"/>
      <c r="AB16" s="1609" t="s">
        <v>385</v>
      </c>
      <c r="AC16" s="1962" t="s">
        <v>58</v>
      </c>
    </row>
    <row r="17" spans="1:49" s="57" customFormat="1" ht="17.25" customHeight="1" x14ac:dyDescent="0.2">
      <c r="A17" s="2066"/>
      <c r="B17" s="2072"/>
      <c r="C17" s="2077"/>
      <c r="D17" s="2044"/>
      <c r="E17" s="2003"/>
      <c r="F17" s="2004"/>
      <c r="G17" s="1435"/>
      <c r="H17" s="2032"/>
      <c r="I17" s="1182" t="s">
        <v>59</v>
      </c>
      <c r="J17" s="917">
        <v>167965.35</v>
      </c>
      <c r="K17" s="58">
        <v>38870</v>
      </c>
      <c r="L17" s="59"/>
      <c r="M17" s="60"/>
      <c r="N17" s="60">
        <v>38870</v>
      </c>
      <c r="O17" s="58">
        <v>38870</v>
      </c>
      <c r="P17" s="59"/>
      <c r="Q17" s="60"/>
      <c r="R17" s="61">
        <v>38870</v>
      </c>
      <c r="S17" s="62"/>
      <c r="T17" s="63"/>
      <c r="U17" s="2035"/>
      <c r="V17" s="2036"/>
      <c r="W17" s="2038"/>
      <c r="X17" s="1758"/>
      <c r="Y17" s="1758"/>
      <c r="Z17" s="2013"/>
      <c r="AA17" s="2015"/>
      <c r="AB17" s="2016"/>
      <c r="AC17" s="1963"/>
    </row>
    <row r="18" spans="1:49" s="57" customFormat="1" ht="84.75" customHeight="1" x14ac:dyDescent="0.2">
      <c r="A18" s="2066"/>
      <c r="B18" s="2072"/>
      <c r="C18" s="2077"/>
      <c r="D18" s="2045"/>
      <c r="E18" s="2003"/>
      <c r="F18" s="2004"/>
      <c r="G18" s="1435"/>
      <c r="H18" s="2032"/>
      <c r="I18" s="64" t="s">
        <v>60</v>
      </c>
      <c r="J18" s="65">
        <v>1110535.76</v>
      </c>
      <c r="K18" s="66">
        <v>785545</v>
      </c>
      <c r="L18" s="67"/>
      <c r="M18" s="68"/>
      <c r="N18" s="68">
        <v>785545</v>
      </c>
      <c r="O18" s="66">
        <v>785545</v>
      </c>
      <c r="P18" s="67"/>
      <c r="Q18" s="68"/>
      <c r="R18" s="69">
        <v>785545</v>
      </c>
      <c r="S18" s="70"/>
      <c r="T18" s="70"/>
      <c r="U18" s="2098" t="s">
        <v>61</v>
      </c>
      <c r="V18" s="2099"/>
      <c r="W18" s="2019" t="s">
        <v>42</v>
      </c>
      <c r="X18" s="2021" t="s">
        <v>95</v>
      </c>
      <c r="Y18" s="2021" t="s">
        <v>43</v>
      </c>
      <c r="Z18" s="2021"/>
      <c r="AA18" s="2097"/>
      <c r="AB18" s="2016"/>
      <c r="AC18" s="1963"/>
    </row>
    <row r="19" spans="1:49" s="57" customFormat="1" ht="58.5" customHeight="1" thickBot="1" x14ac:dyDescent="0.25">
      <c r="A19" s="2066"/>
      <c r="B19" s="2072"/>
      <c r="C19" s="2077"/>
      <c r="D19" s="2045"/>
      <c r="E19" s="2003"/>
      <c r="F19" s="2004"/>
      <c r="G19" s="1435"/>
      <c r="H19" s="2032"/>
      <c r="I19" s="71" t="s">
        <v>63</v>
      </c>
      <c r="J19" s="72">
        <v>316612.45</v>
      </c>
      <c r="K19" s="1192">
        <v>81121</v>
      </c>
      <c r="L19" s="73"/>
      <c r="M19" s="1211"/>
      <c r="N19" s="1211">
        <v>81121</v>
      </c>
      <c r="O19" s="1192">
        <v>81121</v>
      </c>
      <c r="P19" s="73"/>
      <c r="Q19" s="1211"/>
      <c r="R19" s="74">
        <v>81121</v>
      </c>
      <c r="S19" s="75"/>
      <c r="T19" s="75"/>
      <c r="U19" s="2100"/>
      <c r="V19" s="2101"/>
      <c r="W19" s="1961"/>
      <c r="X19" s="1431"/>
      <c r="Y19" s="1431"/>
      <c r="Z19" s="1431"/>
      <c r="AA19" s="1986"/>
      <c r="AB19" s="1610"/>
      <c r="AC19" s="1964"/>
    </row>
    <row r="20" spans="1:49" s="57" customFormat="1" ht="60.75" customHeight="1" thickBot="1" x14ac:dyDescent="0.25">
      <c r="A20" s="2066"/>
      <c r="B20" s="2072"/>
      <c r="C20" s="2077"/>
      <c r="D20" s="990">
        <v>67</v>
      </c>
      <c r="E20" s="2009" t="s">
        <v>454</v>
      </c>
      <c r="F20" s="2009"/>
      <c r="G20" s="1179" t="s">
        <v>39</v>
      </c>
      <c r="H20" s="444" t="s">
        <v>79</v>
      </c>
      <c r="I20" s="54" t="s">
        <v>63</v>
      </c>
      <c r="J20" s="991"/>
      <c r="K20" s="42"/>
      <c r="L20" s="77"/>
      <c r="M20" s="45"/>
      <c r="N20" s="553"/>
      <c r="O20" s="42">
        <v>16273</v>
      </c>
      <c r="P20" s="77"/>
      <c r="Q20" s="45"/>
      <c r="R20" s="553">
        <v>16273</v>
      </c>
      <c r="S20" s="662"/>
      <c r="T20" s="199"/>
      <c r="U20" s="2010" t="s">
        <v>455</v>
      </c>
      <c r="V20" s="2011"/>
      <c r="W20" s="1139" t="s">
        <v>42</v>
      </c>
      <c r="X20" s="1103"/>
      <c r="Y20" s="1103" t="s">
        <v>43</v>
      </c>
      <c r="Z20" s="1103"/>
      <c r="AA20" s="1134"/>
      <c r="AB20" s="1127" t="s">
        <v>456</v>
      </c>
      <c r="AC20" s="1111" t="s">
        <v>501</v>
      </c>
    </row>
    <row r="21" spans="1:49" s="57" customFormat="1" ht="35.25" customHeight="1" x14ac:dyDescent="0.2">
      <c r="A21" s="2066"/>
      <c r="B21" s="2072"/>
      <c r="C21" s="2077"/>
      <c r="D21" s="1361">
        <v>68</v>
      </c>
      <c r="E21" s="1988" t="s">
        <v>64</v>
      </c>
      <c r="F21" s="1397"/>
      <c r="G21" s="1991" t="s">
        <v>39</v>
      </c>
      <c r="H21" s="1994" t="s">
        <v>395</v>
      </c>
      <c r="I21" s="54" t="s">
        <v>56</v>
      </c>
      <c r="J21" s="76">
        <v>883744.11</v>
      </c>
      <c r="K21" s="42">
        <v>306159</v>
      </c>
      <c r="L21" s="77"/>
      <c r="M21" s="78"/>
      <c r="N21" s="79">
        <v>306159</v>
      </c>
      <c r="O21" s="42">
        <v>306159</v>
      </c>
      <c r="P21" s="77"/>
      <c r="Q21" s="78"/>
      <c r="R21" s="80">
        <v>306159</v>
      </c>
      <c r="S21" s="49"/>
      <c r="T21" s="49"/>
      <c r="U21" s="1997" t="s">
        <v>66</v>
      </c>
      <c r="V21" s="1998"/>
      <c r="W21" s="1108" t="s">
        <v>50</v>
      </c>
      <c r="X21" s="1168"/>
      <c r="Y21" s="1168"/>
      <c r="Z21" s="1152"/>
      <c r="AA21" s="1152"/>
      <c r="AB21" s="1999" t="s">
        <v>68</v>
      </c>
      <c r="AC21" s="1962" t="s">
        <v>69</v>
      </c>
    </row>
    <row r="22" spans="1:49" s="57" customFormat="1" ht="30" customHeight="1" x14ac:dyDescent="0.2">
      <c r="A22" s="2066"/>
      <c r="B22" s="2072"/>
      <c r="C22" s="2077"/>
      <c r="D22" s="1418"/>
      <c r="E22" s="1989"/>
      <c r="F22" s="1398"/>
      <c r="G22" s="1992"/>
      <c r="H22" s="1995"/>
      <c r="I22" s="81" t="s">
        <v>59</v>
      </c>
      <c r="J22" s="82">
        <v>77977.42</v>
      </c>
      <c r="K22" s="1191">
        <v>25275</v>
      </c>
      <c r="L22" s="83"/>
      <c r="M22" s="1193"/>
      <c r="N22" s="84">
        <v>25275</v>
      </c>
      <c r="O22" s="1191">
        <v>25275</v>
      </c>
      <c r="P22" s="83"/>
      <c r="Q22" s="1193"/>
      <c r="R22" s="85">
        <v>25275</v>
      </c>
      <c r="S22" s="86"/>
      <c r="T22" s="86"/>
      <c r="U22" s="2185" t="s">
        <v>70</v>
      </c>
      <c r="V22" s="1733"/>
      <c r="W22" s="2019" t="s">
        <v>42</v>
      </c>
      <c r="X22" s="2021" t="s">
        <v>160</v>
      </c>
      <c r="Y22" s="2021" t="s">
        <v>43</v>
      </c>
      <c r="Z22" s="2005"/>
      <c r="AA22" s="2005"/>
      <c r="AB22" s="2000"/>
      <c r="AC22" s="2184"/>
    </row>
    <row r="23" spans="1:49" s="57" customFormat="1" ht="30" customHeight="1" x14ac:dyDescent="0.2">
      <c r="A23" s="2066"/>
      <c r="B23" s="2072"/>
      <c r="C23" s="2077"/>
      <c r="D23" s="1418"/>
      <c r="E23" s="1989"/>
      <c r="F23" s="1398"/>
      <c r="G23" s="1992"/>
      <c r="H23" s="1995"/>
      <c r="I23" s="87" t="s">
        <v>41</v>
      </c>
      <c r="J23" s="88"/>
      <c r="K23" s="66"/>
      <c r="L23" s="67"/>
      <c r="M23" s="89"/>
      <c r="N23" s="90"/>
      <c r="O23" s="66">
        <v>37640</v>
      </c>
      <c r="P23" s="67"/>
      <c r="Q23" s="89"/>
      <c r="R23" s="1077">
        <v>37640</v>
      </c>
      <c r="S23" s="70"/>
      <c r="T23" s="70"/>
      <c r="U23" s="2185"/>
      <c r="V23" s="1733"/>
      <c r="W23" s="1960"/>
      <c r="X23" s="1736"/>
      <c r="Y23" s="1736"/>
      <c r="Z23" s="1737"/>
      <c r="AA23" s="1737"/>
      <c r="AB23" s="2000"/>
      <c r="AC23" s="2184"/>
    </row>
    <row r="24" spans="1:49" s="57" customFormat="1" ht="23.25" customHeight="1" thickBot="1" x14ac:dyDescent="0.25">
      <c r="A24" s="2066"/>
      <c r="B24" s="2072"/>
      <c r="C24" s="2077"/>
      <c r="D24" s="1418"/>
      <c r="E24" s="1989"/>
      <c r="F24" s="1398"/>
      <c r="G24" s="1992"/>
      <c r="H24" s="1995"/>
      <c r="I24" s="71" t="s">
        <v>63</v>
      </c>
      <c r="J24" s="91">
        <v>139761.15</v>
      </c>
      <c r="K24" s="1192">
        <v>105039</v>
      </c>
      <c r="L24" s="73"/>
      <c r="M24" s="1194"/>
      <c r="N24" s="92">
        <v>105039</v>
      </c>
      <c r="O24" s="1192">
        <v>124399</v>
      </c>
      <c r="P24" s="73"/>
      <c r="Q24" s="1194"/>
      <c r="R24" s="93">
        <v>124399</v>
      </c>
      <c r="S24" s="93"/>
      <c r="T24" s="93"/>
      <c r="U24" s="1732"/>
      <c r="V24" s="1733"/>
      <c r="W24" s="2020"/>
      <c r="X24" s="1735"/>
      <c r="Y24" s="1736"/>
      <c r="Z24" s="1773"/>
      <c r="AA24" s="1773"/>
      <c r="AB24" s="2000"/>
      <c r="AC24" s="2184"/>
    </row>
    <row r="25" spans="1:49" s="57" customFormat="1" ht="33" customHeight="1" thickBot="1" x14ac:dyDescent="0.25">
      <c r="A25" s="2066"/>
      <c r="B25" s="2072"/>
      <c r="C25" s="94"/>
      <c r="D25" s="1362"/>
      <c r="E25" s="1990"/>
      <c r="F25" s="1399"/>
      <c r="G25" s="1993"/>
      <c r="H25" s="1996"/>
      <c r="I25" s="1076" t="s">
        <v>63</v>
      </c>
      <c r="J25" s="95"/>
      <c r="K25" s="1190">
        <v>30000</v>
      </c>
      <c r="L25" s="96"/>
      <c r="M25" s="97"/>
      <c r="N25" s="98">
        <v>30000</v>
      </c>
      <c r="O25" s="1190"/>
      <c r="P25" s="96"/>
      <c r="Q25" s="97"/>
      <c r="R25" s="99"/>
      <c r="S25" s="99"/>
      <c r="T25" s="1157"/>
      <c r="U25" s="2001" t="s">
        <v>72</v>
      </c>
      <c r="V25" s="1770"/>
      <c r="W25" s="100" t="s">
        <v>50</v>
      </c>
      <c r="X25" s="101"/>
      <c r="Y25" s="1169" t="s">
        <v>363</v>
      </c>
      <c r="Z25" s="101"/>
      <c r="AA25" s="102"/>
      <c r="AB25" s="103" t="s">
        <v>65</v>
      </c>
      <c r="AC25" s="104" t="s">
        <v>73</v>
      </c>
    </row>
    <row r="26" spans="1:49" s="2" customFormat="1" ht="36.75" customHeight="1" x14ac:dyDescent="0.2">
      <c r="A26" s="2066"/>
      <c r="B26" s="2072"/>
      <c r="C26" s="1135"/>
      <c r="D26" s="1603" t="s">
        <v>74</v>
      </c>
      <c r="E26" s="1521" t="s">
        <v>356</v>
      </c>
      <c r="F26" s="1707"/>
      <c r="G26" s="1454" t="s">
        <v>39</v>
      </c>
      <c r="H26" s="1533" t="s">
        <v>75</v>
      </c>
      <c r="I26" s="105" t="s">
        <v>56</v>
      </c>
      <c r="J26" s="106"/>
      <c r="K26" s="107">
        <v>120700</v>
      </c>
      <c r="L26" s="821"/>
      <c r="M26" s="108"/>
      <c r="N26" s="109">
        <v>120700</v>
      </c>
      <c r="O26" s="107">
        <v>120700</v>
      </c>
      <c r="P26" s="108"/>
      <c r="Q26" s="108"/>
      <c r="R26" s="110">
        <v>120700</v>
      </c>
      <c r="S26" s="111"/>
      <c r="T26" s="112"/>
      <c r="U26" s="2111" t="s">
        <v>66</v>
      </c>
      <c r="V26" s="2112"/>
      <c r="W26" s="113" t="s">
        <v>50</v>
      </c>
      <c r="X26" s="114">
        <v>1</v>
      </c>
      <c r="Y26" s="113"/>
      <c r="Z26" s="115"/>
      <c r="AA26" s="116"/>
      <c r="AB26" s="2280" t="s">
        <v>79</v>
      </c>
      <c r="AC26" s="1962" t="s">
        <v>76</v>
      </c>
      <c r="AD26" s="117"/>
    </row>
    <row r="27" spans="1:49" s="2" customFormat="1" ht="36.75" customHeight="1" x14ac:dyDescent="0.2">
      <c r="A27" s="2066"/>
      <c r="B27" s="2072"/>
      <c r="C27" s="1135"/>
      <c r="D27" s="1603"/>
      <c r="E27" s="1521"/>
      <c r="F27" s="1707"/>
      <c r="G27" s="1454"/>
      <c r="H27" s="1533"/>
      <c r="I27" s="118" t="s">
        <v>63</v>
      </c>
      <c r="J27" s="119">
        <v>2718.49</v>
      </c>
      <c r="K27" s="122">
        <v>3630</v>
      </c>
      <c r="L27" s="822"/>
      <c r="M27" s="120"/>
      <c r="N27" s="121">
        <v>3630</v>
      </c>
      <c r="O27" s="122">
        <v>39630</v>
      </c>
      <c r="P27" s="120"/>
      <c r="Q27" s="120"/>
      <c r="R27" s="1016">
        <v>39630</v>
      </c>
      <c r="S27" s="123"/>
      <c r="T27" s="124"/>
      <c r="U27" s="1720" t="s">
        <v>478</v>
      </c>
      <c r="V27" s="1721"/>
      <c r="W27" s="2248" t="s">
        <v>42</v>
      </c>
      <c r="X27" s="2249"/>
      <c r="Y27" s="2248" t="s">
        <v>43</v>
      </c>
      <c r="Z27" s="2248"/>
      <c r="AA27" s="2250"/>
      <c r="AB27" s="2281"/>
      <c r="AC27" s="1963"/>
      <c r="AD27" s="117"/>
    </row>
    <row r="28" spans="1:49" s="2" customFormat="1" ht="50.25" customHeight="1" thickBot="1" x14ac:dyDescent="0.25">
      <c r="A28" s="2066"/>
      <c r="B28" s="2072"/>
      <c r="C28" s="1135"/>
      <c r="D28" s="1585"/>
      <c r="E28" s="1473"/>
      <c r="F28" s="1323"/>
      <c r="G28" s="1411"/>
      <c r="H28" s="1413"/>
      <c r="I28" s="1076" t="s">
        <v>46</v>
      </c>
      <c r="J28" s="125"/>
      <c r="K28" s="126">
        <v>20000</v>
      </c>
      <c r="L28" s="176"/>
      <c r="M28" s="127"/>
      <c r="N28" s="128">
        <v>20000</v>
      </c>
      <c r="O28" s="126"/>
      <c r="P28" s="127"/>
      <c r="Q28" s="127"/>
      <c r="R28" s="129"/>
      <c r="S28" s="130"/>
      <c r="T28" s="131"/>
      <c r="U28" s="1264"/>
      <c r="V28" s="1722"/>
      <c r="W28" s="1808"/>
      <c r="X28" s="1877"/>
      <c r="Y28" s="1808"/>
      <c r="Z28" s="1808"/>
      <c r="AA28" s="2251"/>
      <c r="AB28" s="2282"/>
      <c r="AC28" s="1964"/>
      <c r="AD28" s="117"/>
    </row>
    <row r="29" spans="1:49" s="2" customFormat="1" ht="36.75" customHeight="1" x14ac:dyDescent="0.2">
      <c r="A29" s="2066"/>
      <c r="B29" s="2072"/>
      <c r="C29" s="1135"/>
      <c r="D29" s="1584" t="s">
        <v>77</v>
      </c>
      <c r="E29" s="1586" t="s">
        <v>78</v>
      </c>
      <c r="F29" s="1472"/>
      <c r="G29" s="1410" t="s">
        <v>39</v>
      </c>
      <c r="H29" s="1305" t="s">
        <v>79</v>
      </c>
      <c r="I29" s="40" t="s">
        <v>63</v>
      </c>
      <c r="J29" s="132"/>
      <c r="K29" s="1189"/>
      <c r="L29" s="55"/>
      <c r="M29" s="133"/>
      <c r="N29" s="30"/>
      <c r="O29" s="1189"/>
      <c r="P29" s="133"/>
      <c r="Q29" s="133"/>
      <c r="R29" s="1166"/>
      <c r="S29" s="134"/>
      <c r="T29" s="1170"/>
      <c r="U29" s="1611" t="s">
        <v>80</v>
      </c>
      <c r="V29" s="1612"/>
      <c r="W29" s="2022" t="s">
        <v>50</v>
      </c>
      <c r="X29" s="2022">
        <v>1</v>
      </c>
      <c r="Y29" s="2022">
        <v>1</v>
      </c>
      <c r="Z29" s="2022"/>
      <c r="AA29" s="2050"/>
      <c r="AB29" s="1609" t="s">
        <v>65</v>
      </c>
      <c r="AC29" s="1962" t="s">
        <v>81</v>
      </c>
      <c r="AD29" s="117"/>
    </row>
    <row r="30" spans="1:49" s="2" customFormat="1" ht="36.75" customHeight="1" x14ac:dyDescent="0.2">
      <c r="A30" s="2066"/>
      <c r="B30" s="2072"/>
      <c r="C30" s="1135"/>
      <c r="D30" s="1603"/>
      <c r="E30" s="1604"/>
      <c r="F30" s="1707"/>
      <c r="G30" s="1454"/>
      <c r="H30" s="1306"/>
      <c r="I30" s="2046" t="s">
        <v>41</v>
      </c>
      <c r="J30" s="2144"/>
      <c r="K30" s="2146">
        <v>4760</v>
      </c>
      <c r="L30" s="2148">
        <v>4760</v>
      </c>
      <c r="M30" s="2148"/>
      <c r="N30" s="2284"/>
      <c r="O30" s="2146">
        <v>4235</v>
      </c>
      <c r="P30" s="2148">
        <v>4235</v>
      </c>
      <c r="Q30" s="2148"/>
      <c r="R30" s="2164"/>
      <c r="S30" s="2186"/>
      <c r="T30" s="2113"/>
      <c r="U30" s="2055"/>
      <c r="V30" s="2056"/>
      <c r="W30" s="2023"/>
      <c r="X30" s="2025"/>
      <c r="Y30" s="2025"/>
      <c r="Z30" s="2025"/>
      <c r="AA30" s="2051"/>
      <c r="AB30" s="2052"/>
      <c r="AC30" s="2053"/>
      <c r="AD30" s="117"/>
    </row>
    <row r="31" spans="1:49" s="2" customFormat="1" ht="36.75" customHeight="1" thickBot="1" x14ac:dyDescent="0.25">
      <c r="A31" s="2066"/>
      <c r="B31" s="2072"/>
      <c r="C31" s="1135"/>
      <c r="D31" s="2150"/>
      <c r="E31" s="2151"/>
      <c r="F31" s="2152"/>
      <c r="G31" s="2153"/>
      <c r="H31" s="2154"/>
      <c r="I31" s="2047"/>
      <c r="J31" s="2145"/>
      <c r="K31" s="2147"/>
      <c r="L31" s="2149"/>
      <c r="M31" s="2149"/>
      <c r="N31" s="2285"/>
      <c r="O31" s="2147"/>
      <c r="P31" s="2149"/>
      <c r="Q31" s="2149"/>
      <c r="R31" s="2165"/>
      <c r="S31" s="1805"/>
      <c r="T31" s="1829"/>
      <c r="U31" s="1264" t="s">
        <v>82</v>
      </c>
      <c r="V31" s="1265"/>
      <c r="W31" s="2024"/>
      <c r="X31" s="1181"/>
      <c r="Y31" s="1181">
        <v>1</v>
      </c>
      <c r="Z31" s="135"/>
      <c r="AA31" s="136"/>
      <c r="AB31" s="1123" t="s">
        <v>381</v>
      </c>
      <c r="AC31" s="1110" t="s">
        <v>400</v>
      </c>
      <c r="AD31" s="117"/>
    </row>
    <row r="32" spans="1:49" s="832" customFormat="1" ht="36.75" customHeight="1" x14ac:dyDescent="0.25">
      <c r="A32" s="2066"/>
      <c r="B32" s="2072"/>
      <c r="C32" s="823"/>
      <c r="D32" s="2141" t="s">
        <v>84</v>
      </c>
      <c r="E32" s="2155" t="s">
        <v>85</v>
      </c>
      <c r="F32" s="2156"/>
      <c r="G32" s="2161" t="s">
        <v>39</v>
      </c>
      <c r="H32" s="2089" t="s">
        <v>75</v>
      </c>
      <c r="I32" s="824" t="s">
        <v>56</v>
      </c>
      <c r="J32" s="825"/>
      <c r="K32" s="826">
        <v>34637</v>
      </c>
      <c r="L32" s="827"/>
      <c r="M32" s="827"/>
      <c r="N32" s="828">
        <v>34637</v>
      </c>
      <c r="O32" s="973">
        <v>34637</v>
      </c>
      <c r="P32" s="974"/>
      <c r="Q32" s="974"/>
      <c r="R32" s="975">
        <v>34637</v>
      </c>
      <c r="S32" s="137"/>
      <c r="T32" s="829"/>
      <c r="U32" s="2028" t="s">
        <v>445</v>
      </c>
      <c r="V32" s="1639"/>
      <c r="W32" s="2017" t="s">
        <v>42</v>
      </c>
      <c r="X32" s="2017" t="s">
        <v>67</v>
      </c>
      <c r="Y32" s="2017" t="s">
        <v>43</v>
      </c>
      <c r="Z32" s="2017"/>
      <c r="AA32" s="2017"/>
      <c r="AB32" s="2018" t="s">
        <v>384</v>
      </c>
      <c r="AC32" s="2026" t="s">
        <v>87</v>
      </c>
      <c r="AD32" s="830"/>
      <c r="AE32" s="831"/>
      <c r="AF32" s="831"/>
      <c r="AG32" s="831"/>
      <c r="AH32" s="831"/>
      <c r="AI32" s="831"/>
      <c r="AJ32" s="831"/>
      <c r="AK32" s="831"/>
      <c r="AL32" s="831"/>
      <c r="AM32" s="831"/>
      <c r="AN32" s="831"/>
      <c r="AO32" s="831"/>
      <c r="AP32" s="831"/>
      <c r="AQ32" s="831"/>
      <c r="AR32" s="831"/>
      <c r="AS32" s="831"/>
      <c r="AT32" s="831"/>
      <c r="AU32" s="831"/>
      <c r="AV32" s="831"/>
      <c r="AW32" s="831"/>
    </row>
    <row r="33" spans="1:49" s="832" customFormat="1" ht="36.75" customHeight="1" x14ac:dyDescent="0.25">
      <c r="A33" s="2066"/>
      <c r="B33" s="2072"/>
      <c r="C33" s="823"/>
      <c r="D33" s="2142"/>
      <c r="E33" s="2157"/>
      <c r="F33" s="2158"/>
      <c r="G33" s="2162"/>
      <c r="H33" s="2090"/>
      <c r="I33" s="833" t="s">
        <v>46</v>
      </c>
      <c r="J33" s="834">
        <v>2405.48</v>
      </c>
      <c r="K33" s="835"/>
      <c r="L33" s="836"/>
      <c r="M33" s="836"/>
      <c r="N33" s="837"/>
      <c r="O33" s="986">
        <v>13000</v>
      </c>
      <c r="P33" s="987"/>
      <c r="Q33" s="987"/>
      <c r="R33" s="988">
        <v>13000</v>
      </c>
      <c r="S33" s="138"/>
      <c r="T33" s="838"/>
      <c r="U33" s="2028"/>
      <c r="V33" s="1639"/>
      <c r="W33" s="2017"/>
      <c r="X33" s="2017"/>
      <c r="Y33" s="2017"/>
      <c r="Z33" s="2017"/>
      <c r="AA33" s="2017"/>
      <c r="AB33" s="2018"/>
      <c r="AC33" s="2026"/>
      <c r="AD33" s="830"/>
      <c r="AE33" s="831"/>
      <c r="AF33" s="831"/>
      <c r="AG33" s="831"/>
      <c r="AH33" s="831"/>
      <c r="AI33" s="831"/>
      <c r="AJ33" s="831"/>
      <c r="AK33" s="831"/>
      <c r="AL33" s="831"/>
      <c r="AM33" s="831"/>
      <c r="AN33" s="831"/>
      <c r="AO33" s="831"/>
      <c r="AP33" s="831"/>
      <c r="AQ33" s="831"/>
      <c r="AR33" s="831"/>
      <c r="AS33" s="831"/>
      <c r="AT33" s="831"/>
      <c r="AU33" s="831"/>
      <c r="AV33" s="831"/>
      <c r="AW33" s="831"/>
    </row>
    <row r="34" spans="1:49" s="832" customFormat="1" ht="36.75" customHeight="1" thickBot="1" x14ac:dyDescent="0.3">
      <c r="A34" s="2066"/>
      <c r="B34" s="2072"/>
      <c r="C34" s="823"/>
      <c r="D34" s="2143"/>
      <c r="E34" s="2159"/>
      <c r="F34" s="2160"/>
      <c r="G34" s="2163"/>
      <c r="H34" s="2286"/>
      <c r="I34" s="839" t="s">
        <v>63</v>
      </c>
      <c r="J34" s="840">
        <v>500</v>
      </c>
      <c r="K34" s="841">
        <v>8660</v>
      </c>
      <c r="L34" s="842"/>
      <c r="M34" s="843"/>
      <c r="N34" s="844">
        <v>8660</v>
      </c>
      <c r="O34" s="1017">
        <v>5660</v>
      </c>
      <c r="P34" s="1018"/>
      <c r="Q34" s="1019"/>
      <c r="R34" s="1020">
        <v>5660</v>
      </c>
      <c r="S34" s="139"/>
      <c r="T34" s="845"/>
      <c r="U34" s="2029"/>
      <c r="V34" s="1641"/>
      <c r="W34" s="1615"/>
      <c r="X34" s="1615"/>
      <c r="Y34" s="1615"/>
      <c r="Z34" s="1615"/>
      <c r="AA34" s="1615"/>
      <c r="AB34" s="1624"/>
      <c r="AC34" s="1621"/>
      <c r="AD34" s="830"/>
      <c r="AE34" s="831"/>
      <c r="AF34" s="831"/>
      <c r="AG34" s="831"/>
      <c r="AH34" s="831"/>
      <c r="AI34" s="831"/>
      <c r="AJ34" s="831"/>
      <c r="AK34" s="831"/>
      <c r="AL34" s="831"/>
      <c r="AM34" s="831"/>
      <c r="AN34" s="831"/>
      <c r="AO34" s="831"/>
      <c r="AP34" s="831"/>
      <c r="AQ34" s="831"/>
      <c r="AR34" s="831"/>
      <c r="AS34" s="831"/>
      <c r="AT34" s="831"/>
      <c r="AU34" s="831"/>
      <c r="AV34" s="831"/>
      <c r="AW34" s="831"/>
    </row>
    <row r="35" spans="1:49" s="2" customFormat="1" ht="36.75" customHeight="1" x14ac:dyDescent="0.2">
      <c r="A35" s="2066"/>
      <c r="B35" s="2072"/>
      <c r="C35" s="1135"/>
      <c r="D35" s="1584" t="s">
        <v>88</v>
      </c>
      <c r="E35" s="1586" t="s">
        <v>89</v>
      </c>
      <c r="F35" s="1472"/>
      <c r="G35" s="1410" t="s">
        <v>39</v>
      </c>
      <c r="H35" s="1600" t="s">
        <v>75</v>
      </c>
      <c r="I35" s="54" t="s">
        <v>41</v>
      </c>
      <c r="J35" s="41"/>
      <c r="K35" s="79"/>
      <c r="L35" s="47"/>
      <c r="M35" s="47"/>
      <c r="N35" s="79"/>
      <c r="O35" s="140"/>
      <c r="P35" s="141"/>
      <c r="Q35" s="141"/>
      <c r="R35" s="142"/>
      <c r="S35" s="143"/>
      <c r="T35" s="144">
        <v>50000</v>
      </c>
      <c r="U35" s="1611" t="s">
        <v>86</v>
      </c>
      <c r="V35" s="1612"/>
      <c r="W35" s="1959" t="s">
        <v>42</v>
      </c>
      <c r="X35" s="1959"/>
      <c r="Y35" s="1959"/>
      <c r="Z35" s="1959" t="s">
        <v>90</v>
      </c>
      <c r="AA35" s="1962" t="s">
        <v>91</v>
      </c>
      <c r="AB35" s="1965" t="s">
        <v>79</v>
      </c>
      <c r="AC35" s="2006" t="s">
        <v>370</v>
      </c>
      <c r="AD35" s="117"/>
    </row>
    <row r="36" spans="1:49" s="2" customFormat="1" ht="36.75" customHeight="1" thickBot="1" x14ac:dyDescent="0.25">
      <c r="A36" s="2066"/>
      <c r="B36" s="2072"/>
      <c r="C36" s="1135"/>
      <c r="D36" s="1585"/>
      <c r="E36" s="1322"/>
      <c r="F36" s="1323"/>
      <c r="G36" s="1411"/>
      <c r="H36" s="1602"/>
      <c r="I36" s="1076" t="s">
        <v>92</v>
      </c>
      <c r="J36" s="1160"/>
      <c r="K36" s="98"/>
      <c r="L36" s="145"/>
      <c r="M36" s="145"/>
      <c r="N36" s="146"/>
      <c r="O36" s="147"/>
      <c r="P36" s="148"/>
      <c r="Q36" s="148"/>
      <c r="R36" s="149"/>
      <c r="S36" s="150">
        <v>4000000</v>
      </c>
      <c r="T36" s="151">
        <v>4600000</v>
      </c>
      <c r="U36" s="1264"/>
      <c r="V36" s="1265"/>
      <c r="W36" s="1961"/>
      <c r="X36" s="1961"/>
      <c r="Y36" s="1961"/>
      <c r="Z36" s="1961"/>
      <c r="AA36" s="1964"/>
      <c r="AB36" s="1966"/>
      <c r="AC36" s="2008"/>
      <c r="AD36" s="117"/>
    </row>
    <row r="37" spans="1:49" s="2" customFormat="1" ht="63" customHeight="1" x14ac:dyDescent="0.25">
      <c r="A37" s="2066"/>
      <c r="B37" s="2072"/>
      <c r="C37" s="1135"/>
      <c r="D37" s="1584" t="s">
        <v>93</v>
      </c>
      <c r="E37" s="1586" t="s">
        <v>472</v>
      </c>
      <c r="F37" s="1472"/>
      <c r="G37" s="1410" t="s">
        <v>47</v>
      </c>
      <c r="H37" s="1600" t="s">
        <v>75</v>
      </c>
      <c r="I37" s="54" t="s">
        <v>56</v>
      </c>
      <c r="J37" s="41"/>
      <c r="K37" s="793">
        <v>260635</v>
      </c>
      <c r="L37" s="805"/>
      <c r="M37" s="794"/>
      <c r="N37" s="795">
        <v>260635</v>
      </c>
      <c r="O37" s="976">
        <v>260630.59</v>
      </c>
      <c r="P37" s="977"/>
      <c r="Q37" s="794"/>
      <c r="R37" s="978">
        <v>260630.59</v>
      </c>
      <c r="S37" s="1021"/>
      <c r="T37" s="144"/>
      <c r="U37" s="1611" t="s">
        <v>94</v>
      </c>
      <c r="V37" s="1612"/>
      <c r="W37" s="1959" t="s">
        <v>42</v>
      </c>
      <c r="X37" s="1959" t="s">
        <v>110</v>
      </c>
      <c r="Y37" s="1959">
        <v>100</v>
      </c>
      <c r="Z37" s="1959"/>
      <c r="AA37" s="1962"/>
      <c r="AB37" s="1965" t="s">
        <v>79</v>
      </c>
      <c r="AC37" s="2006" t="s">
        <v>96</v>
      </c>
      <c r="AD37" s="117"/>
    </row>
    <row r="38" spans="1:49" s="2" customFormat="1" ht="31.5" customHeight="1" x14ac:dyDescent="0.2">
      <c r="A38" s="2066"/>
      <c r="B38" s="2072"/>
      <c r="C38" s="1135"/>
      <c r="D38" s="1603"/>
      <c r="E38" s="1604"/>
      <c r="F38" s="1707"/>
      <c r="G38" s="1454"/>
      <c r="H38" s="1601"/>
      <c r="I38" s="153" t="s">
        <v>63</v>
      </c>
      <c r="J38" s="806">
        <v>7078.5</v>
      </c>
      <c r="K38" s="809">
        <v>83250</v>
      </c>
      <c r="L38" s="846"/>
      <c r="M38" s="796"/>
      <c r="N38" s="797">
        <v>83250</v>
      </c>
      <c r="O38" s="1223">
        <v>59455</v>
      </c>
      <c r="P38" s="1224"/>
      <c r="Q38" s="1225"/>
      <c r="R38" s="1226">
        <v>59455</v>
      </c>
      <c r="S38" s="155"/>
      <c r="T38" s="156"/>
      <c r="U38" s="2055"/>
      <c r="V38" s="2056"/>
      <c r="W38" s="1754"/>
      <c r="X38" s="1754"/>
      <c r="Y38" s="1754"/>
      <c r="Z38" s="1754"/>
      <c r="AA38" s="2053"/>
      <c r="AB38" s="2054"/>
      <c r="AC38" s="2007"/>
      <c r="AD38" s="117"/>
    </row>
    <row r="39" spans="1:49" s="2" customFormat="1" ht="31.5" customHeight="1" thickBot="1" x14ac:dyDescent="0.25">
      <c r="A39" s="2066"/>
      <c r="B39" s="2072"/>
      <c r="C39" s="1135"/>
      <c r="D39" s="1585"/>
      <c r="E39" s="1322"/>
      <c r="F39" s="1323"/>
      <c r="G39" s="1411"/>
      <c r="H39" s="1602"/>
      <c r="I39" s="1076" t="s">
        <v>46</v>
      </c>
      <c r="J39" s="807"/>
      <c r="K39" s="918">
        <v>67000</v>
      </c>
      <c r="L39" s="798"/>
      <c r="M39" s="799"/>
      <c r="N39" s="800">
        <v>67000</v>
      </c>
      <c r="O39" s="1227"/>
      <c r="P39" s="1228"/>
      <c r="Q39" s="1229"/>
      <c r="R39" s="792"/>
      <c r="S39" s="150"/>
      <c r="T39" s="151"/>
      <c r="U39" s="1264" t="s">
        <v>403</v>
      </c>
      <c r="V39" s="1265"/>
      <c r="W39" s="157" t="s">
        <v>42</v>
      </c>
      <c r="X39" s="157"/>
      <c r="Y39" s="158"/>
      <c r="Z39" s="157"/>
      <c r="AA39" s="159"/>
      <c r="AB39" s="1966"/>
      <c r="AC39" s="2008"/>
      <c r="AD39" s="117"/>
    </row>
    <row r="40" spans="1:49" s="2" customFormat="1" ht="48.75" customHeight="1" thickBot="1" x14ac:dyDescent="0.25">
      <c r="A40" s="2066"/>
      <c r="B40" s="2072"/>
      <c r="C40" s="1135"/>
      <c r="D40" s="160" t="s">
        <v>97</v>
      </c>
      <c r="E40" s="1318" t="s">
        <v>98</v>
      </c>
      <c r="F40" s="1319"/>
      <c r="G40" s="161" t="s">
        <v>47</v>
      </c>
      <c r="H40" s="912" t="s">
        <v>167</v>
      </c>
      <c r="I40" s="162" t="s">
        <v>41</v>
      </c>
      <c r="J40" s="808"/>
      <c r="K40" s="801">
        <v>3950</v>
      </c>
      <c r="L40" s="802"/>
      <c r="M40" s="803"/>
      <c r="N40" s="804">
        <v>3950</v>
      </c>
      <c r="O40" s="1230">
        <v>3950</v>
      </c>
      <c r="P40" s="1231"/>
      <c r="Q40" s="1231"/>
      <c r="R40" s="1184">
        <v>3950</v>
      </c>
      <c r="S40" s="56"/>
      <c r="T40" s="1170"/>
      <c r="U40" s="1320" t="s">
        <v>99</v>
      </c>
      <c r="V40" s="1321"/>
      <c r="W40" s="165" t="s">
        <v>42</v>
      </c>
      <c r="X40" s="165"/>
      <c r="Y40" s="165" t="s">
        <v>43</v>
      </c>
      <c r="Z40" s="165"/>
      <c r="AA40" s="166"/>
      <c r="AB40" s="167" t="s">
        <v>79</v>
      </c>
      <c r="AC40" s="168" t="s">
        <v>45</v>
      </c>
      <c r="AD40" s="117"/>
    </row>
    <row r="41" spans="1:49" s="2" customFormat="1" ht="48.75" customHeight="1" x14ac:dyDescent="0.2">
      <c r="A41" s="2066"/>
      <c r="B41" s="2072"/>
      <c r="C41" s="1135"/>
      <c r="D41" s="1584" t="s">
        <v>100</v>
      </c>
      <c r="E41" s="1586" t="s">
        <v>101</v>
      </c>
      <c r="F41" s="1472"/>
      <c r="G41" s="1410" t="s">
        <v>102</v>
      </c>
      <c r="H41" s="1600" t="s">
        <v>75</v>
      </c>
      <c r="I41" s="153" t="s">
        <v>56</v>
      </c>
      <c r="J41" s="919">
        <v>29754</v>
      </c>
      <c r="K41" s="920">
        <v>31926</v>
      </c>
      <c r="L41" s="169">
        <v>31926</v>
      </c>
      <c r="M41" s="794"/>
      <c r="N41" s="805"/>
      <c r="O41" s="1034">
        <v>31926</v>
      </c>
      <c r="P41" s="1232">
        <v>31926</v>
      </c>
      <c r="Q41" s="1232"/>
      <c r="R41" s="48"/>
      <c r="S41" s="49"/>
      <c r="T41" s="144"/>
      <c r="U41" s="1611" t="s">
        <v>103</v>
      </c>
      <c r="V41" s="1612"/>
      <c r="W41" s="1959" t="s">
        <v>42</v>
      </c>
      <c r="X41" s="1959" t="s">
        <v>95</v>
      </c>
      <c r="Y41" s="1959" t="s">
        <v>43</v>
      </c>
      <c r="Z41" s="1959"/>
      <c r="AA41" s="1962"/>
      <c r="AB41" s="1965" t="s">
        <v>402</v>
      </c>
      <c r="AC41" s="1976" t="s">
        <v>401</v>
      </c>
      <c r="AD41" s="117"/>
    </row>
    <row r="42" spans="1:49" s="2" customFormat="1" ht="48.75" customHeight="1" thickBot="1" x14ac:dyDescent="0.25">
      <c r="A42" s="2066"/>
      <c r="B42" s="2072"/>
      <c r="C42" s="1135"/>
      <c r="D42" s="1603"/>
      <c r="E42" s="1604"/>
      <c r="F42" s="1707"/>
      <c r="G42" s="1454"/>
      <c r="H42" s="1601"/>
      <c r="I42" s="1076" t="s">
        <v>41</v>
      </c>
      <c r="J42" s="921">
        <v>1566</v>
      </c>
      <c r="K42" s="171">
        <v>1600</v>
      </c>
      <c r="L42" s="172">
        <v>1600</v>
      </c>
      <c r="M42" s="145"/>
      <c r="N42" s="98"/>
      <c r="O42" s="1233">
        <v>1600</v>
      </c>
      <c r="P42" s="359">
        <v>1600</v>
      </c>
      <c r="Q42" s="359"/>
      <c r="R42" s="1185"/>
      <c r="S42" s="150"/>
      <c r="T42" s="151"/>
      <c r="U42" s="1651"/>
      <c r="V42" s="1974"/>
      <c r="W42" s="1960"/>
      <c r="X42" s="1960"/>
      <c r="Y42" s="1960"/>
      <c r="Z42" s="1960"/>
      <c r="AA42" s="1963"/>
      <c r="AB42" s="2054"/>
      <c r="AC42" s="2027"/>
      <c r="AD42" s="117"/>
    </row>
    <row r="43" spans="1:49" s="57" customFormat="1" ht="45.75" customHeight="1" x14ac:dyDescent="0.2">
      <c r="A43" s="2066"/>
      <c r="B43" s="2072"/>
      <c r="C43" s="174"/>
      <c r="D43" s="1584" t="s">
        <v>104</v>
      </c>
      <c r="E43" s="1586" t="s">
        <v>105</v>
      </c>
      <c r="F43" s="1587"/>
      <c r="G43" s="1303" t="s">
        <v>35</v>
      </c>
      <c r="H43" s="1355" t="s">
        <v>75</v>
      </c>
      <c r="I43" s="54" t="s">
        <v>46</v>
      </c>
      <c r="J43" s="170"/>
      <c r="K43" s="42"/>
      <c r="L43" s="77"/>
      <c r="M43" s="45"/>
      <c r="N43" s="45"/>
      <c r="O43" s="399"/>
      <c r="P43" s="400"/>
      <c r="Q43" s="400"/>
      <c r="R43" s="1144"/>
      <c r="S43" s="49">
        <v>150000</v>
      </c>
      <c r="T43" s="144"/>
      <c r="U43" s="1611" t="s">
        <v>86</v>
      </c>
      <c r="V43" s="1612"/>
      <c r="W43" s="1959" t="s">
        <v>42</v>
      </c>
      <c r="X43" s="1430" t="s">
        <v>67</v>
      </c>
      <c r="Y43" s="1430"/>
      <c r="Z43" s="1430" t="s">
        <v>43</v>
      </c>
      <c r="AA43" s="1978"/>
      <c r="AB43" s="1980" t="s">
        <v>384</v>
      </c>
      <c r="AC43" s="1982" t="s">
        <v>106</v>
      </c>
      <c r="AD43" s="3"/>
    </row>
    <row r="44" spans="1:49" s="57" customFormat="1" ht="45.75" customHeight="1" thickBot="1" x14ac:dyDescent="0.25">
      <c r="A44" s="2066"/>
      <c r="B44" s="2072"/>
      <c r="C44" s="174"/>
      <c r="D44" s="1603"/>
      <c r="E44" s="1604"/>
      <c r="F44" s="1605"/>
      <c r="G44" s="1513"/>
      <c r="H44" s="1476"/>
      <c r="I44" s="40" t="s">
        <v>63</v>
      </c>
      <c r="J44" s="175">
        <v>700</v>
      </c>
      <c r="K44" s="66"/>
      <c r="L44" s="67"/>
      <c r="M44" s="68"/>
      <c r="N44" s="68"/>
      <c r="O44" s="452"/>
      <c r="P44" s="421"/>
      <c r="Q44" s="450"/>
      <c r="R44" s="129"/>
      <c r="S44" s="130">
        <v>11000</v>
      </c>
      <c r="T44" s="131"/>
      <c r="U44" s="1651"/>
      <c r="V44" s="1974"/>
      <c r="W44" s="1960"/>
      <c r="X44" s="1736"/>
      <c r="Y44" s="1736"/>
      <c r="Z44" s="1736"/>
      <c r="AA44" s="1979"/>
      <c r="AB44" s="1981"/>
      <c r="AC44" s="1983"/>
      <c r="AD44" s="3"/>
    </row>
    <row r="45" spans="1:49" s="57" customFormat="1" ht="45.75" customHeight="1" x14ac:dyDescent="0.2">
      <c r="A45" s="2066"/>
      <c r="B45" s="2072"/>
      <c r="C45" s="178"/>
      <c r="D45" s="1584" t="s">
        <v>107</v>
      </c>
      <c r="E45" s="1984" t="s">
        <v>108</v>
      </c>
      <c r="F45" s="1984"/>
      <c r="G45" s="1303" t="s">
        <v>47</v>
      </c>
      <c r="H45" s="1447" t="s">
        <v>395</v>
      </c>
      <c r="I45" s="54" t="s">
        <v>41</v>
      </c>
      <c r="J45" s="170"/>
      <c r="K45" s="42"/>
      <c r="L45" s="78"/>
      <c r="M45" s="78"/>
      <c r="N45" s="553"/>
      <c r="O45" s="399"/>
      <c r="P45" s="400"/>
      <c r="Q45" s="400"/>
      <c r="R45" s="1144"/>
      <c r="S45" s="49"/>
      <c r="T45" s="144"/>
      <c r="U45" s="1611" t="s">
        <v>109</v>
      </c>
      <c r="V45" s="1612"/>
      <c r="W45" s="1959" t="s">
        <v>42</v>
      </c>
      <c r="X45" s="1430" t="s">
        <v>110</v>
      </c>
      <c r="Y45" s="1959" t="s">
        <v>71</v>
      </c>
      <c r="Z45" s="1430" t="s">
        <v>43</v>
      </c>
      <c r="AA45" s="1978"/>
      <c r="AB45" s="1980" t="s">
        <v>65</v>
      </c>
      <c r="AC45" s="1970" t="s">
        <v>111</v>
      </c>
      <c r="AD45" s="3"/>
    </row>
    <row r="46" spans="1:49" s="2" customFormat="1" ht="69" customHeight="1" thickBot="1" x14ac:dyDescent="0.25">
      <c r="A46" s="2066"/>
      <c r="B46" s="2072"/>
      <c r="C46" s="1135"/>
      <c r="D46" s="1585"/>
      <c r="E46" s="1985"/>
      <c r="F46" s="1985"/>
      <c r="G46" s="1304"/>
      <c r="H46" s="1567"/>
      <c r="I46" s="1076" t="s">
        <v>63</v>
      </c>
      <c r="J46" s="95">
        <v>11480.92</v>
      </c>
      <c r="K46" s="173">
        <v>10000</v>
      </c>
      <c r="L46" s="145"/>
      <c r="M46" s="145"/>
      <c r="N46" s="179">
        <v>10000</v>
      </c>
      <c r="O46" s="1165">
        <v>10000</v>
      </c>
      <c r="P46" s="1234"/>
      <c r="Q46" s="1234"/>
      <c r="R46" s="1167">
        <v>10000</v>
      </c>
      <c r="S46" s="792">
        <v>180000</v>
      </c>
      <c r="T46" s="151"/>
      <c r="U46" s="1264"/>
      <c r="V46" s="1265"/>
      <c r="W46" s="1961"/>
      <c r="X46" s="1431"/>
      <c r="Y46" s="1961"/>
      <c r="Z46" s="1431"/>
      <c r="AA46" s="1986"/>
      <c r="AB46" s="1987"/>
      <c r="AC46" s="1971"/>
      <c r="AD46" s="117"/>
    </row>
    <row r="47" spans="1:49" s="2" customFormat="1" ht="13.5" customHeight="1" thickBot="1" x14ac:dyDescent="0.25">
      <c r="A47" s="2066"/>
      <c r="B47" s="2072"/>
      <c r="C47" s="1135"/>
      <c r="D47" s="1584" t="s">
        <v>112</v>
      </c>
      <c r="E47" s="1586" t="s">
        <v>340</v>
      </c>
      <c r="F47" s="1472"/>
      <c r="G47" s="1410" t="s">
        <v>102</v>
      </c>
      <c r="H47" s="1972" t="s">
        <v>75</v>
      </c>
      <c r="I47" s="54" t="s">
        <v>56</v>
      </c>
      <c r="J47" s="41"/>
      <c r="K47" s="77">
        <v>182582</v>
      </c>
      <c r="L47" s="180"/>
      <c r="M47" s="180"/>
      <c r="N47" s="45">
        <v>182582</v>
      </c>
      <c r="O47" s="399">
        <v>154516.4</v>
      </c>
      <c r="P47" s="400"/>
      <c r="Q47" s="400"/>
      <c r="R47" s="181">
        <v>154516.4</v>
      </c>
      <c r="S47" s="182"/>
      <c r="T47" s="144"/>
      <c r="U47" s="1973" t="s">
        <v>444</v>
      </c>
      <c r="V47" s="1612"/>
      <c r="W47" s="1959" t="s">
        <v>42</v>
      </c>
      <c r="X47" s="1959" t="s">
        <v>71</v>
      </c>
      <c r="Y47" s="1959" t="s">
        <v>43</v>
      </c>
      <c r="Z47" s="1959"/>
      <c r="AA47" s="1962"/>
      <c r="AB47" s="167" t="s">
        <v>79</v>
      </c>
      <c r="AC47" s="168" t="s">
        <v>114</v>
      </c>
      <c r="AD47" s="117"/>
    </row>
    <row r="48" spans="1:49" s="2" customFormat="1" ht="13.5" customHeight="1" thickBot="1" x14ac:dyDescent="0.25">
      <c r="A48" s="2066"/>
      <c r="B48" s="2072"/>
      <c r="C48" s="1135"/>
      <c r="D48" s="1603"/>
      <c r="E48" s="1604"/>
      <c r="F48" s="1707"/>
      <c r="G48" s="1454"/>
      <c r="H48" s="1668"/>
      <c r="I48" s="153" t="s">
        <v>59</v>
      </c>
      <c r="J48" s="669"/>
      <c r="K48" s="558"/>
      <c r="L48" s="1005"/>
      <c r="M48" s="1005"/>
      <c r="N48" s="559"/>
      <c r="O48" s="1151">
        <v>27267.599999999999</v>
      </c>
      <c r="P48" s="1143"/>
      <c r="Q48" s="1143"/>
      <c r="R48" s="447">
        <v>27267.599999999999</v>
      </c>
      <c r="S48" s="1006"/>
      <c r="T48" s="156"/>
      <c r="U48" s="1908"/>
      <c r="V48" s="1974"/>
      <c r="W48" s="1960"/>
      <c r="X48" s="1960"/>
      <c r="Y48" s="1960"/>
      <c r="Z48" s="1960"/>
      <c r="AA48" s="1963"/>
      <c r="AB48" s="1174"/>
      <c r="AC48" s="1176"/>
      <c r="AD48" s="117"/>
    </row>
    <row r="49" spans="1:49" s="2" customFormat="1" x14ac:dyDescent="0.2">
      <c r="A49" s="2066"/>
      <c r="B49" s="2072"/>
      <c r="C49" s="1135"/>
      <c r="D49" s="1603"/>
      <c r="E49" s="1604"/>
      <c r="F49" s="1707"/>
      <c r="G49" s="1454"/>
      <c r="H49" s="1668"/>
      <c r="I49" s="183" t="s">
        <v>63</v>
      </c>
      <c r="J49" s="154"/>
      <c r="K49" s="83">
        <v>46000</v>
      </c>
      <c r="L49" s="184"/>
      <c r="M49" s="184"/>
      <c r="N49" s="1210">
        <v>46000</v>
      </c>
      <c r="O49" s="404">
        <v>9726</v>
      </c>
      <c r="P49" s="405"/>
      <c r="Q49" s="405"/>
      <c r="R49" s="185">
        <v>9726</v>
      </c>
      <c r="S49" s="186"/>
      <c r="T49" s="187"/>
      <c r="U49" s="1908"/>
      <c r="V49" s="1974"/>
      <c r="W49" s="1960"/>
      <c r="X49" s="1960"/>
      <c r="Y49" s="1960"/>
      <c r="Z49" s="1960"/>
      <c r="AA49" s="1963"/>
      <c r="AB49" s="1965" t="s">
        <v>115</v>
      </c>
      <c r="AC49" s="1976" t="s">
        <v>116</v>
      </c>
      <c r="AD49" s="117"/>
    </row>
    <row r="50" spans="1:49" s="2" customFormat="1" ht="12.75" thickBot="1" x14ac:dyDescent="0.25">
      <c r="A50" s="2066"/>
      <c r="B50" s="2072"/>
      <c r="C50" s="1135"/>
      <c r="D50" s="1585"/>
      <c r="E50" s="1322"/>
      <c r="F50" s="1323"/>
      <c r="G50" s="1411"/>
      <c r="H50" s="1669"/>
      <c r="I50" s="71" t="s">
        <v>46</v>
      </c>
      <c r="J50" s="72">
        <v>3678.4</v>
      </c>
      <c r="K50" s="73">
        <v>2300</v>
      </c>
      <c r="L50" s="188"/>
      <c r="M50" s="188"/>
      <c r="N50" s="1211">
        <v>2300</v>
      </c>
      <c r="O50" s="414"/>
      <c r="P50" s="415"/>
      <c r="Q50" s="415"/>
      <c r="R50" s="189"/>
      <c r="S50" s="1235">
        <v>180500</v>
      </c>
      <c r="T50" s="190"/>
      <c r="U50" s="1975"/>
      <c r="V50" s="1265"/>
      <c r="W50" s="1961"/>
      <c r="X50" s="1961"/>
      <c r="Y50" s="1961"/>
      <c r="Z50" s="1961"/>
      <c r="AA50" s="1964"/>
      <c r="AB50" s="1966"/>
      <c r="AC50" s="1977"/>
      <c r="AD50" s="117"/>
    </row>
    <row r="51" spans="1:49" s="2" customFormat="1" ht="91.5" customHeight="1" thickBot="1" x14ac:dyDescent="0.25">
      <c r="A51" s="2066"/>
      <c r="B51" s="2072"/>
      <c r="C51" s="1135"/>
      <c r="D51" s="1137" t="s">
        <v>117</v>
      </c>
      <c r="E51" s="1586" t="s">
        <v>118</v>
      </c>
      <c r="F51" s="1472"/>
      <c r="G51" s="1115" t="s">
        <v>39</v>
      </c>
      <c r="H51" s="1218" t="s">
        <v>75</v>
      </c>
      <c r="I51" s="162" t="s">
        <v>63</v>
      </c>
      <c r="J51" s="163">
        <v>2988.99</v>
      </c>
      <c r="K51" s="192">
        <v>48000</v>
      </c>
      <c r="L51" s="193"/>
      <c r="M51" s="193"/>
      <c r="N51" s="194">
        <v>48000</v>
      </c>
      <c r="O51" s="431">
        <v>55774</v>
      </c>
      <c r="P51" s="432"/>
      <c r="Q51" s="432"/>
      <c r="R51" s="1022">
        <v>55774</v>
      </c>
      <c r="S51" s="197"/>
      <c r="T51" s="198"/>
      <c r="U51" s="2082" t="s">
        <v>113</v>
      </c>
      <c r="V51" s="1321"/>
      <c r="W51" s="165" t="s">
        <v>42</v>
      </c>
      <c r="X51" s="165" t="s">
        <v>91</v>
      </c>
      <c r="Y51" s="165" t="s">
        <v>43</v>
      </c>
      <c r="Z51" s="165"/>
      <c r="AA51" s="166"/>
      <c r="AB51" s="167" t="s">
        <v>79</v>
      </c>
      <c r="AC51" s="168" t="s">
        <v>114</v>
      </c>
      <c r="AD51" s="117"/>
    </row>
    <row r="52" spans="1:49" s="2" customFormat="1" ht="12.75" thickBot="1" x14ac:dyDescent="0.25">
      <c r="A52" s="2066"/>
      <c r="B52" s="2072"/>
      <c r="C52" s="1135"/>
      <c r="D52" s="1266" t="s">
        <v>119</v>
      </c>
      <c r="E52" s="1268" t="s">
        <v>120</v>
      </c>
      <c r="F52" s="1345"/>
      <c r="G52" s="1272" t="s">
        <v>39</v>
      </c>
      <c r="H52" s="1348" t="s">
        <v>75</v>
      </c>
      <c r="I52" s="54" t="s">
        <v>56</v>
      </c>
      <c r="J52" s="199"/>
      <c r="K52" s="170">
        <v>40000</v>
      </c>
      <c r="L52" s="180"/>
      <c r="M52" s="180"/>
      <c r="N52" s="79">
        <v>40000</v>
      </c>
      <c r="O52" s="399">
        <v>40000</v>
      </c>
      <c r="P52" s="400"/>
      <c r="Q52" s="400"/>
      <c r="R52" s="1144">
        <v>40000</v>
      </c>
      <c r="S52" s="143"/>
      <c r="T52" s="144"/>
      <c r="U52" s="1291" t="s">
        <v>113</v>
      </c>
      <c r="V52" s="1350"/>
      <c r="W52" s="1353" t="s">
        <v>42</v>
      </c>
      <c r="X52" s="1338" t="s">
        <v>67</v>
      </c>
      <c r="Y52" s="1336" t="s">
        <v>43</v>
      </c>
      <c r="Z52" s="1338"/>
      <c r="AA52" s="1340"/>
      <c r="AB52" s="200" t="s">
        <v>79</v>
      </c>
      <c r="AC52" s="168" t="s">
        <v>114</v>
      </c>
      <c r="AD52" s="117"/>
    </row>
    <row r="53" spans="1:49" s="832" customFormat="1" ht="49.5" customHeight="1" thickBot="1" x14ac:dyDescent="0.3">
      <c r="A53" s="2066"/>
      <c r="B53" s="2072"/>
      <c r="C53" s="823"/>
      <c r="D53" s="1324"/>
      <c r="E53" s="1346"/>
      <c r="F53" s="1347"/>
      <c r="G53" s="1329"/>
      <c r="H53" s="1349"/>
      <c r="I53" s="201" t="s">
        <v>41</v>
      </c>
      <c r="J53" s="922">
        <v>907.5</v>
      </c>
      <c r="K53" s="202">
        <v>10000</v>
      </c>
      <c r="L53" s="203"/>
      <c r="M53" s="203"/>
      <c r="N53" s="204">
        <v>10000</v>
      </c>
      <c r="O53" s="1236">
        <v>10000</v>
      </c>
      <c r="P53" s="1237"/>
      <c r="Q53" s="1237"/>
      <c r="R53" s="1238">
        <v>10000</v>
      </c>
      <c r="S53" s="1239"/>
      <c r="T53" s="206"/>
      <c r="U53" s="1351"/>
      <c r="V53" s="1352"/>
      <c r="W53" s="1354"/>
      <c r="X53" s="1339"/>
      <c r="Y53" s="1337"/>
      <c r="Z53" s="1339"/>
      <c r="AA53" s="1341"/>
      <c r="AB53" s="207" t="s">
        <v>115</v>
      </c>
      <c r="AC53" s="208" t="s">
        <v>116</v>
      </c>
      <c r="AD53" s="830"/>
      <c r="AE53" s="831"/>
      <c r="AF53" s="831"/>
      <c r="AG53" s="831"/>
      <c r="AH53" s="831"/>
      <c r="AI53" s="831"/>
      <c r="AJ53" s="831"/>
      <c r="AK53" s="831"/>
      <c r="AL53" s="831"/>
      <c r="AM53" s="831"/>
      <c r="AN53" s="831"/>
      <c r="AO53" s="831"/>
      <c r="AP53" s="831"/>
      <c r="AQ53" s="831"/>
      <c r="AR53" s="831"/>
      <c r="AS53" s="831"/>
      <c r="AT53" s="831"/>
      <c r="AU53" s="831"/>
      <c r="AV53" s="831"/>
      <c r="AW53" s="831"/>
    </row>
    <row r="54" spans="1:49" s="832" customFormat="1" ht="62.25" customHeight="1" thickBot="1" x14ac:dyDescent="0.3">
      <c r="A54" s="2066"/>
      <c r="B54" s="2072"/>
      <c r="C54" s="823"/>
      <c r="D54" s="1286" t="s">
        <v>121</v>
      </c>
      <c r="E54" s="1342" t="s">
        <v>122</v>
      </c>
      <c r="F54" s="1343"/>
      <c r="G54" s="1289" t="s">
        <v>39</v>
      </c>
      <c r="H54" s="1344" t="s">
        <v>75</v>
      </c>
      <c r="I54" s="787" t="s">
        <v>60</v>
      </c>
      <c r="J54" s="788"/>
      <c r="K54" s="789">
        <v>29000</v>
      </c>
      <c r="L54" s="790"/>
      <c r="M54" s="790"/>
      <c r="N54" s="791">
        <v>29000</v>
      </c>
      <c r="O54" s="1236">
        <v>22600</v>
      </c>
      <c r="P54" s="1237"/>
      <c r="Q54" s="1237"/>
      <c r="R54" s="1238">
        <v>22600</v>
      </c>
      <c r="S54" s="1239"/>
      <c r="T54" s="206"/>
      <c r="U54" s="1291" t="s">
        <v>434</v>
      </c>
      <c r="V54" s="1292"/>
      <c r="W54" s="1280" t="s">
        <v>42</v>
      </c>
      <c r="X54" s="1967" t="s">
        <v>71</v>
      </c>
      <c r="Y54" s="1968" t="s">
        <v>43</v>
      </c>
      <c r="Z54" s="1967"/>
      <c r="AA54" s="1969"/>
      <c r="AB54" s="1316" t="s">
        <v>79</v>
      </c>
      <c r="AC54" s="1419" t="s">
        <v>45</v>
      </c>
      <c r="AD54" s="830"/>
      <c r="AE54" s="831"/>
      <c r="AF54" s="831"/>
      <c r="AG54" s="831"/>
      <c r="AH54" s="831"/>
      <c r="AI54" s="831"/>
      <c r="AJ54" s="831"/>
      <c r="AK54" s="831"/>
      <c r="AL54" s="831"/>
      <c r="AM54" s="831"/>
      <c r="AN54" s="831"/>
      <c r="AO54" s="831"/>
      <c r="AP54" s="831"/>
      <c r="AQ54" s="831"/>
      <c r="AR54" s="831"/>
      <c r="AS54" s="831"/>
      <c r="AT54" s="831"/>
      <c r="AU54" s="831"/>
      <c r="AV54" s="831"/>
      <c r="AW54" s="831"/>
    </row>
    <row r="55" spans="1:49" s="832" customFormat="1" ht="62.25" customHeight="1" thickBot="1" x14ac:dyDescent="0.3">
      <c r="A55" s="2066"/>
      <c r="B55" s="2072"/>
      <c r="C55" s="823"/>
      <c r="D55" s="1324"/>
      <c r="E55" s="1327"/>
      <c r="F55" s="1328"/>
      <c r="G55" s="1329"/>
      <c r="H55" s="1331"/>
      <c r="I55" s="787" t="s">
        <v>46</v>
      </c>
      <c r="J55" s="788">
        <v>1452</v>
      </c>
      <c r="K55" s="789">
        <v>68000</v>
      </c>
      <c r="L55" s="790"/>
      <c r="M55" s="790"/>
      <c r="N55" s="791">
        <v>68000</v>
      </c>
      <c r="O55" s="210">
        <v>55000</v>
      </c>
      <c r="P55" s="205"/>
      <c r="Q55" s="205"/>
      <c r="R55" s="211">
        <v>55000</v>
      </c>
      <c r="S55" s="212"/>
      <c r="T55" s="206"/>
      <c r="U55" s="1334"/>
      <c r="V55" s="1335"/>
      <c r="W55" s="1421"/>
      <c r="X55" s="1387"/>
      <c r="Y55" s="1385"/>
      <c r="Z55" s="1387"/>
      <c r="AA55" s="1315"/>
      <c r="AB55" s="1317"/>
      <c r="AC55" s="1420"/>
      <c r="AD55" s="830"/>
      <c r="AE55" s="831"/>
      <c r="AF55" s="831"/>
      <c r="AG55" s="831"/>
      <c r="AH55" s="831"/>
      <c r="AI55" s="831"/>
      <c r="AJ55" s="831"/>
      <c r="AK55" s="831"/>
      <c r="AL55" s="831"/>
      <c r="AM55" s="831"/>
      <c r="AN55" s="831"/>
      <c r="AO55" s="831"/>
      <c r="AP55" s="831"/>
      <c r="AQ55" s="831"/>
      <c r="AR55" s="831"/>
      <c r="AS55" s="831"/>
      <c r="AT55" s="831"/>
      <c r="AU55" s="831"/>
      <c r="AV55" s="831"/>
      <c r="AW55" s="831"/>
    </row>
    <row r="56" spans="1:49" s="832" customFormat="1" ht="62.25" customHeight="1" thickBot="1" x14ac:dyDescent="0.3">
      <c r="A56" s="2066"/>
      <c r="B56" s="2072"/>
      <c r="C56" s="823"/>
      <c r="D56" s="1266" t="s">
        <v>123</v>
      </c>
      <c r="E56" s="1325" t="s">
        <v>124</v>
      </c>
      <c r="F56" s="1326"/>
      <c r="G56" s="1272" t="s">
        <v>39</v>
      </c>
      <c r="H56" s="1330" t="s">
        <v>75</v>
      </c>
      <c r="I56" s="787" t="s">
        <v>63</v>
      </c>
      <c r="J56" s="788"/>
      <c r="K56" s="789">
        <v>20000</v>
      </c>
      <c r="L56" s="790"/>
      <c r="M56" s="790"/>
      <c r="N56" s="791">
        <v>20000</v>
      </c>
      <c r="O56" s="210">
        <v>5000</v>
      </c>
      <c r="P56" s="205"/>
      <c r="Q56" s="205"/>
      <c r="R56" s="211">
        <v>5000</v>
      </c>
      <c r="S56" s="212"/>
      <c r="T56" s="206"/>
      <c r="U56" s="1332" t="s">
        <v>113</v>
      </c>
      <c r="V56" s="1333"/>
      <c r="W56" s="1295" t="s">
        <v>42</v>
      </c>
      <c r="X56" s="1382" t="s">
        <v>110</v>
      </c>
      <c r="Y56" s="1384" t="s">
        <v>43</v>
      </c>
      <c r="Z56" s="1386"/>
      <c r="AA56" s="1314"/>
      <c r="AB56" s="1316" t="s">
        <v>79</v>
      </c>
      <c r="AC56" s="1419" t="s">
        <v>114</v>
      </c>
      <c r="AD56" s="830"/>
      <c r="AE56" s="831"/>
      <c r="AF56" s="831"/>
      <c r="AG56" s="831"/>
      <c r="AH56" s="831"/>
      <c r="AI56" s="831"/>
      <c r="AJ56" s="831"/>
      <c r="AK56" s="831"/>
      <c r="AL56" s="831"/>
      <c r="AM56" s="831"/>
      <c r="AN56" s="831"/>
      <c r="AO56" s="831"/>
      <c r="AP56" s="831"/>
      <c r="AQ56" s="831"/>
      <c r="AR56" s="831"/>
      <c r="AS56" s="831"/>
      <c r="AT56" s="831"/>
      <c r="AU56" s="831"/>
      <c r="AV56" s="831"/>
      <c r="AW56" s="831"/>
    </row>
    <row r="57" spans="1:49" s="832" customFormat="1" ht="62.25" customHeight="1" thickBot="1" x14ac:dyDescent="0.3">
      <c r="A57" s="2066"/>
      <c r="B57" s="2072"/>
      <c r="C57" s="823"/>
      <c r="D57" s="1324"/>
      <c r="E57" s="1327"/>
      <c r="F57" s="1328"/>
      <c r="G57" s="1329"/>
      <c r="H57" s="1331"/>
      <c r="I57" s="787" t="s">
        <v>41</v>
      </c>
      <c r="J57" s="788">
        <v>1149.5</v>
      </c>
      <c r="K57" s="789"/>
      <c r="L57" s="790"/>
      <c r="M57" s="790"/>
      <c r="N57" s="791"/>
      <c r="O57" s="210"/>
      <c r="P57" s="205"/>
      <c r="Q57" s="205"/>
      <c r="R57" s="211"/>
      <c r="S57" s="212"/>
      <c r="T57" s="206"/>
      <c r="U57" s="1334"/>
      <c r="V57" s="1335"/>
      <c r="W57" s="1421"/>
      <c r="X57" s="1383"/>
      <c r="Y57" s="1385"/>
      <c r="Z57" s="1387"/>
      <c r="AA57" s="1315"/>
      <c r="AB57" s="1317"/>
      <c r="AC57" s="1420"/>
      <c r="AD57" s="830"/>
      <c r="AE57" s="831"/>
      <c r="AF57" s="831"/>
      <c r="AG57" s="831"/>
      <c r="AH57" s="831"/>
      <c r="AI57" s="831"/>
      <c r="AJ57" s="831"/>
      <c r="AK57" s="831"/>
      <c r="AL57" s="831"/>
      <c r="AM57" s="831"/>
      <c r="AN57" s="831"/>
      <c r="AO57" s="831"/>
      <c r="AP57" s="831"/>
      <c r="AQ57" s="831"/>
      <c r="AR57" s="831"/>
      <c r="AS57" s="831"/>
      <c r="AT57" s="831"/>
      <c r="AU57" s="831"/>
      <c r="AV57" s="831"/>
      <c r="AW57" s="831"/>
    </row>
    <row r="58" spans="1:49" s="2" customFormat="1" ht="52.5" customHeight="1" thickBot="1" x14ac:dyDescent="0.25">
      <c r="A58" s="2066"/>
      <c r="B58" s="2072"/>
      <c r="C58" s="1135"/>
      <c r="D58" s="989" t="s">
        <v>365</v>
      </c>
      <c r="E58" s="1318" t="s">
        <v>126</v>
      </c>
      <c r="F58" s="1319"/>
      <c r="G58" s="1116" t="s">
        <v>39</v>
      </c>
      <c r="H58" s="1216" t="s">
        <v>79</v>
      </c>
      <c r="I58" s="1076" t="s">
        <v>46</v>
      </c>
      <c r="J58" s="1160"/>
      <c r="K58" s="213"/>
      <c r="L58" s="145"/>
      <c r="M58" s="145"/>
      <c r="N58" s="214"/>
      <c r="O58" s="173"/>
      <c r="P58" s="145"/>
      <c r="Q58" s="145"/>
      <c r="R58" s="99"/>
      <c r="S58" s="150">
        <v>150000</v>
      </c>
      <c r="T58" s="151"/>
      <c r="U58" s="1320" t="s">
        <v>113</v>
      </c>
      <c r="V58" s="1321"/>
      <c r="W58" s="1172" t="s">
        <v>42</v>
      </c>
      <c r="X58" s="1172"/>
      <c r="Y58" s="1172"/>
      <c r="Z58" s="1172" t="s">
        <v>43</v>
      </c>
      <c r="AA58" s="1173"/>
      <c r="AB58" s="167" t="s">
        <v>79</v>
      </c>
      <c r="AC58" s="168" t="s">
        <v>45</v>
      </c>
      <c r="AD58" s="117"/>
    </row>
    <row r="59" spans="1:49" s="2" customFormat="1" ht="41.25" customHeight="1" thickBot="1" x14ac:dyDescent="0.25">
      <c r="A59" s="2066"/>
      <c r="B59" s="2072"/>
      <c r="C59" s="1135"/>
      <c r="D59" s="1138"/>
      <c r="E59" s="1322" t="s">
        <v>128</v>
      </c>
      <c r="F59" s="1323"/>
      <c r="G59" s="1116" t="s">
        <v>102</v>
      </c>
      <c r="H59" s="916" t="s">
        <v>79</v>
      </c>
      <c r="I59" s="1076" t="s">
        <v>46</v>
      </c>
      <c r="J59" s="1160"/>
      <c r="K59" s="98">
        <v>1400000</v>
      </c>
      <c r="L59" s="145"/>
      <c r="M59" s="145"/>
      <c r="N59" s="214">
        <v>1400000</v>
      </c>
      <c r="O59" s="173"/>
      <c r="P59" s="145"/>
      <c r="Q59" s="145"/>
      <c r="R59" s="99"/>
      <c r="S59" s="150"/>
      <c r="T59" s="151"/>
      <c r="U59" s="1264" t="s">
        <v>113</v>
      </c>
      <c r="V59" s="1265"/>
      <c r="W59" s="1172" t="s">
        <v>42</v>
      </c>
      <c r="X59" s="1172"/>
      <c r="Y59" s="1172" t="s">
        <v>43</v>
      </c>
      <c r="Z59" s="1172"/>
      <c r="AA59" s="1173"/>
      <c r="AB59" s="1175" t="s">
        <v>79</v>
      </c>
      <c r="AC59" s="1177" t="s">
        <v>45</v>
      </c>
      <c r="AD59" s="117"/>
    </row>
    <row r="60" spans="1:49" s="832" customFormat="1" ht="62.25" customHeight="1" thickBot="1" x14ac:dyDescent="0.3">
      <c r="A60" s="2066"/>
      <c r="B60" s="2072"/>
      <c r="C60" s="823"/>
      <c r="D60" s="877" t="s">
        <v>323</v>
      </c>
      <c r="E60" s="2140" t="s">
        <v>324</v>
      </c>
      <c r="F60" s="2140"/>
      <c r="G60" s="878" t="s">
        <v>39</v>
      </c>
      <c r="H60" s="971" t="s">
        <v>75</v>
      </c>
      <c r="I60" s="880" t="s">
        <v>46</v>
      </c>
      <c r="J60" s="923">
        <v>6269.01</v>
      </c>
      <c r="K60" s="1037"/>
      <c r="L60" s="924"/>
      <c r="M60" s="925"/>
      <c r="N60" s="926"/>
      <c r="O60" s="1038">
        <v>118200</v>
      </c>
      <c r="P60" s="1039"/>
      <c r="Q60" s="1039"/>
      <c r="R60" s="1040">
        <v>118200</v>
      </c>
      <c r="S60" s="881"/>
      <c r="T60" s="927"/>
      <c r="U60" s="1301" t="s">
        <v>435</v>
      </c>
      <c r="V60" s="1302"/>
      <c r="W60" s="928" t="s">
        <v>42</v>
      </c>
      <c r="X60" s="929" t="s">
        <v>71</v>
      </c>
      <c r="Y60" s="929" t="s">
        <v>43</v>
      </c>
      <c r="Z60" s="929"/>
      <c r="AA60" s="930"/>
      <c r="AB60" s="882" t="s">
        <v>79</v>
      </c>
      <c r="AC60" s="883" t="s">
        <v>325</v>
      </c>
      <c r="AD60" s="830"/>
      <c r="AE60" s="831"/>
      <c r="AF60" s="831"/>
      <c r="AG60" s="831"/>
      <c r="AH60" s="831"/>
      <c r="AI60" s="831"/>
      <c r="AJ60" s="831"/>
      <c r="AK60" s="831"/>
      <c r="AL60" s="831"/>
      <c r="AM60" s="831"/>
      <c r="AN60" s="831"/>
      <c r="AO60" s="831"/>
      <c r="AP60" s="831"/>
      <c r="AQ60" s="831"/>
      <c r="AR60" s="831"/>
      <c r="AS60" s="831"/>
      <c r="AT60" s="831"/>
      <c r="AU60" s="831"/>
      <c r="AV60" s="831"/>
      <c r="AW60" s="831"/>
    </row>
    <row r="61" spans="1:49" s="832" customFormat="1" ht="62.25" customHeight="1" thickBot="1" x14ac:dyDescent="0.3">
      <c r="A61" s="2066"/>
      <c r="B61" s="2072"/>
      <c r="C61" s="823"/>
      <c r="D61" s="1097" t="s">
        <v>326</v>
      </c>
      <c r="E61" s="2140" t="s">
        <v>327</v>
      </c>
      <c r="F61" s="2187"/>
      <c r="G61" s="884" t="s">
        <v>39</v>
      </c>
      <c r="H61" s="972" t="s">
        <v>75</v>
      </c>
      <c r="I61" s="885" t="s">
        <v>46</v>
      </c>
      <c r="J61" s="907">
        <v>6263.27</v>
      </c>
      <c r="K61" s="1041"/>
      <c r="L61" s="908"/>
      <c r="M61" s="887"/>
      <c r="N61" s="888"/>
      <c r="O61" s="1042">
        <v>220930</v>
      </c>
      <c r="P61" s="1043"/>
      <c r="Q61" s="1043"/>
      <c r="R61" s="1044">
        <v>220930</v>
      </c>
      <c r="S61" s="889"/>
      <c r="T61" s="886"/>
      <c r="U61" s="2083" t="s">
        <v>436</v>
      </c>
      <c r="V61" s="2084"/>
      <c r="W61" s="1118" t="s">
        <v>42</v>
      </c>
      <c r="X61" s="1112" t="s">
        <v>71</v>
      </c>
      <c r="Y61" s="1112"/>
      <c r="Z61" s="1113"/>
      <c r="AA61" s="209"/>
      <c r="AB61" s="1107" t="s">
        <v>79</v>
      </c>
      <c r="AC61" s="890" t="s">
        <v>325</v>
      </c>
      <c r="AD61" s="830"/>
      <c r="AE61" s="831"/>
      <c r="AF61" s="831"/>
      <c r="AG61" s="831"/>
      <c r="AH61" s="831"/>
      <c r="AI61" s="831"/>
      <c r="AJ61" s="831"/>
      <c r="AK61" s="831"/>
      <c r="AL61" s="831"/>
      <c r="AM61" s="831"/>
      <c r="AN61" s="831"/>
      <c r="AO61" s="831"/>
      <c r="AP61" s="831"/>
      <c r="AQ61" s="831"/>
      <c r="AR61" s="831"/>
      <c r="AS61" s="831"/>
      <c r="AT61" s="831"/>
      <c r="AU61" s="831"/>
      <c r="AV61" s="831"/>
      <c r="AW61" s="831"/>
    </row>
    <row r="62" spans="1:49" s="832" customFormat="1" ht="62.25" customHeight="1" thickBot="1" x14ac:dyDescent="0.3">
      <c r="A62" s="2066"/>
      <c r="B62" s="2072"/>
      <c r="C62" s="823"/>
      <c r="D62" s="891" t="s">
        <v>328</v>
      </c>
      <c r="E62" s="2080" t="s">
        <v>329</v>
      </c>
      <c r="F62" s="2081"/>
      <c r="G62" s="892" t="s">
        <v>39</v>
      </c>
      <c r="H62" s="879" t="s">
        <v>44</v>
      </c>
      <c r="I62" s="893" t="s">
        <v>46</v>
      </c>
      <c r="J62" s="906">
        <v>5372.1</v>
      </c>
      <c r="K62" s="1041"/>
      <c r="L62" s="909"/>
      <c r="M62" s="205"/>
      <c r="N62" s="894"/>
      <c r="O62" s="1045">
        <v>52300</v>
      </c>
      <c r="P62" s="1046"/>
      <c r="Q62" s="1046"/>
      <c r="R62" s="1047">
        <v>52300</v>
      </c>
      <c r="S62" s="212"/>
      <c r="T62" s="206"/>
      <c r="U62" s="2083" t="s">
        <v>437</v>
      </c>
      <c r="V62" s="2084"/>
      <c r="W62" s="1118" t="s">
        <v>42</v>
      </c>
      <c r="X62" s="1112" t="s">
        <v>71</v>
      </c>
      <c r="Y62" s="1112" t="s">
        <v>43</v>
      </c>
      <c r="Z62" s="1113"/>
      <c r="AA62" s="209"/>
      <c r="AB62" s="1107" t="s">
        <v>79</v>
      </c>
      <c r="AC62" s="208" t="s">
        <v>325</v>
      </c>
      <c r="AD62" s="830"/>
      <c r="AE62" s="831"/>
      <c r="AF62" s="831"/>
      <c r="AG62" s="831"/>
      <c r="AH62" s="831"/>
      <c r="AI62" s="831"/>
      <c r="AJ62" s="831"/>
      <c r="AK62" s="831"/>
      <c r="AL62" s="831"/>
      <c r="AM62" s="831"/>
      <c r="AN62" s="831"/>
      <c r="AO62" s="831"/>
      <c r="AP62" s="831"/>
      <c r="AQ62" s="831"/>
      <c r="AR62" s="831"/>
      <c r="AS62" s="831"/>
      <c r="AT62" s="831"/>
      <c r="AU62" s="831"/>
      <c r="AV62" s="831"/>
      <c r="AW62" s="831"/>
    </row>
    <row r="63" spans="1:49" s="832" customFormat="1" ht="62.25" customHeight="1" thickBot="1" x14ac:dyDescent="0.3">
      <c r="A63" s="2066"/>
      <c r="B63" s="2072"/>
      <c r="C63" s="823"/>
      <c r="D63" s="891" t="s">
        <v>330</v>
      </c>
      <c r="E63" s="2080" t="s">
        <v>331</v>
      </c>
      <c r="F63" s="2081"/>
      <c r="G63" s="892" t="s">
        <v>39</v>
      </c>
      <c r="H63" s="879" t="s">
        <v>44</v>
      </c>
      <c r="I63" s="893" t="s">
        <v>46</v>
      </c>
      <c r="J63" s="906">
        <v>5933.27</v>
      </c>
      <c r="K63" s="1041"/>
      <c r="L63" s="909"/>
      <c r="M63" s="205"/>
      <c r="N63" s="894"/>
      <c r="O63" s="1045">
        <v>105000</v>
      </c>
      <c r="P63" s="1046"/>
      <c r="Q63" s="1046"/>
      <c r="R63" s="1047">
        <v>105000</v>
      </c>
      <c r="S63" s="212"/>
      <c r="T63" s="206"/>
      <c r="U63" s="2083" t="s">
        <v>438</v>
      </c>
      <c r="V63" s="2084"/>
      <c r="W63" s="1118" t="s">
        <v>42</v>
      </c>
      <c r="X63" s="1112" t="s">
        <v>71</v>
      </c>
      <c r="Y63" s="1112" t="s">
        <v>43</v>
      </c>
      <c r="Z63" s="1113"/>
      <c r="AA63" s="209"/>
      <c r="AB63" s="1107" t="s">
        <v>79</v>
      </c>
      <c r="AC63" s="208" t="s">
        <v>325</v>
      </c>
      <c r="AD63" s="830"/>
      <c r="AE63" s="831"/>
      <c r="AF63" s="831"/>
      <c r="AG63" s="831"/>
      <c r="AH63" s="831"/>
      <c r="AI63" s="831"/>
      <c r="AJ63" s="831"/>
      <c r="AK63" s="831"/>
      <c r="AL63" s="831"/>
      <c r="AM63" s="831"/>
      <c r="AN63" s="831"/>
      <c r="AO63" s="831"/>
      <c r="AP63" s="831"/>
      <c r="AQ63" s="831"/>
      <c r="AR63" s="831"/>
      <c r="AS63" s="831"/>
      <c r="AT63" s="831"/>
      <c r="AU63" s="831"/>
      <c r="AV63" s="831"/>
      <c r="AW63" s="831"/>
    </row>
    <row r="64" spans="1:49" s="832" customFormat="1" ht="62.25" customHeight="1" thickBot="1" x14ac:dyDescent="0.3">
      <c r="A64" s="2066"/>
      <c r="B64" s="2072"/>
      <c r="C64" s="823"/>
      <c r="D64" s="891" t="s">
        <v>332</v>
      </c>
      <c r="E64" s="2080" t="s">
        <v>333</v>
      </c>
      <c r="F64" s="2081"/>
      <c r="G64" s="892" t="s">
        <v>39</v>
      </c>
      <c r="H64" s="879" t="s">
        <v>44</v>
      </c>
      <c r="I64" s="893" t="s">
        <v>46</v>
      </c>
      <c r="J64" s="906">
        <v>6533.6</v>
      </c>
      <c r="K64" s="1041"/>
      <c r="L64" s="909"/>
      <c r="M64" s="205"/>
      <c r="N64" s="894"/>
      <c r="O64" s="1045">
        <v>104000</v>
      </c>
      <c r="P64" s="1046"/>
      <c r="Q64" s="1046"/>
      <c r="R64" s="1047">
        <v>104000</v>
      </c>
      <c r="S64" s="212"/>
      <c r="T64" s="206"/>
      <c r="U64" s="2083" t="s">
        <v>439</v>
      </c>
      <c r="V64" s="2084"/>
      <c r="W64" s="1118" t="s">
        <v>42</v>
      </c>
      <c r="X64" s="1112" t="s">
        <v>71</v>
      </c>
      <c r="Y64" s="1112" t="s">
        <v>43</v>
      </c>
      <c r="Z64" s="1113"/>
      <c r="AA64" s="209"/>
      <c r="AB64" s="1107" t="s">
        <v>79</v>
      </c>
      <c r="AC64" s="208" t="s">
        <v>325</v>
      </c>
      <c r="AD64" s="830"/>
      <c r="AE64" s="831"/>
      <c r="AF64" s="831"/>
      <c r="AG64" s="831"/>
      <c r="AH64" s="831"/>
      <c r="AI64" s="831"/>
      <c r="AJ64" s="831"/>
      <c r="AK64" s="831"/>
      <c r="AL64" s="831"/>
      <c r="AM64" s="831"/>
      <c r="AN64" s="831"/>
      <c r="AO64" s="831"/>
      <c r="AP64" s="831"/>
      <c r="AQ64" s="831"/>
      <c r="AR64" s="831"/>
      <c r="AS64" s="831"/>
      <c r="AT64" s="831"/>
      <c r="AU64" s="831"/>
      <c r="AV64" s="831"/>
      <c r="AW64" s="831"/>
    </row>
    <row r="65" spans="1:49" s="832" customFormat="1" ht="62.25" customHeight="1" thickBot="1" x14ac:dyDescent="0.3">
      <c r="A65" s="2066"/>
      <c r="B65" s="2072"/>
      <c r="C65" s="823"/>
      <c r="D65" s="891" t="s">
        <v>334</v>
      </c>
      <c r="E65" s="2080" t="s">
        <v>335</v>
      </c>
      <c r="F65" s="2081"/>
      <c r="G65" s="892" t="s">
        <v>39</v>
      </c>
      <c r="H65" s="971" t="s">
        <v>75</v>
      </c>
      <c r="I65" s="893" t="s">
        <v>46</v>
      </c>
      <c r="J65" s="906">
        <v>6283.28</v>
      </c>
      <c r="K65" s="1041"/>
      <c r="L65" s="909"/>
      <c r="M65" s="205"/>
      <c r="N65" s="894"/>
      <c r="O65" s="1045">
        <v>148000</v>
      </c>
      <c r="P65" s="1046"/>
      <c r="Q65" s="1046"/>
      <c r="R65" s="1047">
        <v>148000</v>
      </c>
      <c r="S65" s="212"/>
      <c r="T65" s="206"/>
      <c r="U65" s="2083" t="s">
        <v>440</v>
      </c>
      <c r="V65" s="2084"/>
      <c r="W65" s="1118" t="s">
        <v>42</v>
      </c>
      <c r="X65" s="1112" t="s">
        <v>71</v>
      </c>
      <c r="Y65" s="1112" t="s">
        <v>43</v>
      </c>
      <c r="Z65" s="1113"/>
      <c r="AA65" s="209"/>
      <c r="AB65" s="1107" t="s">
        <v>79</v>
      </c>
      <c r="AC65" s="208" t="s">
        <v>325</v>
      </c>
      <c r="AD65" s="830"/>
      <c r="AE65" s="831"/>
      <c r="AF65" s="831"/>
      <c r="AG65" s="831"/>
      <c r="AH65" s="831"/>
      <c r="AI65" s="831"/>
      <c r="AJ65" s="831"/>
      <c r="AK65" s="831"/>
      <c r="AL65" s="831"/>
      <c r="AM65" s="831"/>
      <c r="AN65" s="831"/>
      <c r="AO65" s="831"/>
      <c r="AP65" s="831"/>
      <c r="AQ65" s="831"/>
      <c r="AR65" s="831"/>
      <c r="AS65" s="831"/>
      <c r="AT65" s="831"/>
      <c r="AU65" s="831"/>
      <c r="AV65" s="831"/>
      <c r="AW65" s="831"/>
    </row>
    <row r="66" spans="1:49" s="832" customFormat="1" ht="62.25" customHeight="1" thickBot="1" x14ac:dyDescent="0.3">
      <c r="A66" s="2066"/>
      <c r="B66" s="2072"/>
      <c r="C66" s="823"/>
      <c r="D66" s="891" t="s">
        <v>336</v>
      </c>
      <c r="E66" s="2080" t="s">
        <v>337</v>
      </c>
      <c r="F66" s="2081"/>
      <c r="G66" s="895" t="s">
        <v>39</v>
      </c>
      <c r="H66" s="971" t="s">
        <v>75</v>
      </c>
      <c r="I66" s="893" t="s">
        <v>46</v>
      </c>
      <c r="J66" s="906">
        <v>5901.17</v>
      </c>
      <c r="K66" s="1041"/>
      <c r="L66" s="909"/>
      <c r="M66" s="205"/>
      <c r="N66" s="894"/>
      <c r="O66" s="1045">
        <v>94000</v>
      </c>
      <c r="P66" s="1046"/>
      <c r="Q66" s="1046"/>
      <c r="R66" s="1047">
        <v>94000</v>
      </c>
      <c r="S66" s="212"/>
      <c r="T66" s="206"/>
      <c r="U66" s="2083" t="s">
        <v>441</v>
      </c>
      <c r="V66" s="2084"/>
      <c r="W66" s="1118" t="s">
        <v>42</v>
      </c>
      <c r="X66" s="1112" t="s">
        <v>71</v>
      </c>
      <c r="Y66" s="1112" t="s">
        <v>43</v>
      </c>
      <c r="Z66" s="1113"/>
      <c r="AA66" s="209"/>
      <c r="AB66" s="1107" t="s">
        <v>79</v>
      </c>
      <c r="AC66" s="208" t="s">
        <v>325</v>
      </c>
      <c r="AD66" s="830"/>
      <c r="AE66" s="831"/>
      <c r="AF66" s="831"/>
      <c r="AG66" s="831"/>
      <c r="AH66" s="831"/>
      <c r="AI66" s="831"/>
      <c r="AJ66" s="831"/>
      <c r="AK66" s="831"/>
      <c r="AL66" s="831"/>
      <c r="AM66" s="831"/>
      <c r="AN66" s="831"/>
      <c r="AO66" s="831"/>
      <c r="AP66" s="831"/>
      <c r="AQ66" s="831"/>
      <c r="AR66" s="831"/>
      <c r="AS66" s="831"/>
      <c r="AT66" s="831"/>
      <c r="AU66" s="831"/>
      <c r="AV66" s="831"/>
      <c r="AW66" s="831"/>
    </row>
    <row r="67" spans="1:49" s="832" customFormat="1" ht="62.25" customHeight="1" thickBot="1" x14ac:dyDescent="0.3">
      <c r="A67" s="2066"/>
      <c r="B67" s="2072"/>
      <c r="C67" s="823"/>
      <c r="D67" s="898" t="s">
        <v>125</v>
      </c>
      <c r="E67" s="1299" t="s">
        <v>338</v>
      </c>
      <c r="F67" s="1300"/>
      <c r="G67" s="899" t="s">
        <v>39</v>
      </c>
      <c r="H67" s="2287" t="s">
        <v>75</v>
      </c>
      <c r="I67" s="895" t="s">
        <v>46</v>
      </c>
      <c r="J67" s="907">
        <v>5430.4</v>
      </c>
      <c r="K67" s="1041"/>
      <c r="L67" s="910"/>
      <c r="M67" s="901"/>
      <c r="N67" s="902"/>
      <c r="O67" s="1048"/>
      <c r="P67" s="1049"/>
      <c r="Q67" s="1049"/>
      <c r="R67" s="1050"/>
      <c r="S67" s="903"/>
      <c r="T67" s="900"/>
      <c r="U67" s="1301" t="s">
        <v>442</v>
      </c>
      <c r="V67" s="1302"/>
      <c r="W67" s="1118" t="s">
        <v>42</v>
      </c>
      <c r="X67" s="931">
        <v>10</v>
      </c>
      <c r="Y67" s="932"/>
      <c r="Z67" s="932"/>
      <c r="AA67" s="933"/>
      <c r="AB67" s="934" t="s">
        <v>79</v>
      </c>
      <c r="AC67" s="935" t="s">
        <v>325</v>
      </c>
      <c r="AD67" s="830"/>
      <c r="AE67" s="831"/>
      <c r="AF67" s="831"/>
      <c r="AG67" s="831"/>
      <c r="AH67" s="831"/>
      <c r="AI67" s="831"/>
      <c r="AJ67" s="831"/>
      <c r="AK67" s="831"/>
      <c r="AL67" s="831"/>
      <c r="AM67" s="831"/>
      <c r="AN67" s="831"/>
      <c r="AO67" s="831"/>
      <c r="AP67" s="831"/>
      <c r="AQ67" s="831"/>
      <c r="AR67" s="831"/>
      <c r="AS67" s="831"/>
      <c r="AT67" s="831"/>
      <c r="AU67" s="831"/>
      <c r="AV67" s="831"/>
      <c r="AW67" s="831"/>
    </row>
    <row r="68" spans="1:49" s="832" customFormat="1" ht="48.75" customHeight="1" thickBot="1" x14ac:dyDescent="0.3">
      <c r="A68" s="2066"/>
      <c r="B68" s="2072"/>
      <c r="C68" s="823"/>
      <c r="D68" s="904" t="s">
        <v>127</v>
      </c>
      <c r="E68" s="1299" t="s">
        <v>339</v>
      </c>
      <c r="F68" s="1300"/>
      <c r="G68" s="905" t="s">
        <v>39</v>
      </c>
      <c r="H68" s="1221" t="s">
        <v>75</v>
      </c>
      <c r="I68" s="787" t="s">
        <v>46</v>
      </c>
      <c r="J68" s="906">
        <v>5240.8999999999996</v>
      </c>
      <c r="K68" s="1041"/>
      <c r="L68" s="911"/>
      <c r="M68" s="790"/>
      <c r="N68" s="896"/>
      <c r="O68" s="1051">
        <v>136000</v>
      </c>
      <c r="P68" s="1052"/>
      <c r="Q68" s="1052"/>
      <c r="R68" s="1053">
        <v>136000</v>
      </c>
      <c r="S68" s="897"/>
      <c r="T68" s="788"/>
      <c r="U68" s="1301" t="s">
        <v>443</v>
      </c>
      <c r="V68" s="1302"/>
      <c r="W68" s="1118" t="s">
        <v>42</v>
      </c>
      <c r="X68" s="928" t="s">
        <v>71</v>
      </c>
      <c r="Y68" s="936" t="s">
        <v>43</v>
      </c>
      <c r="Z68" s="936"/>
      <c r="AA68" s="937"/>
      <c r="AB68" s="934" t="s">
        <v>79</v>
      </c>
      <c r="AC68" s="935" t="s">
        <v>325</v>
      </c>
      <c r="AD68" s="830"/>
      <c r="AE68" s="831"/>
      <c r="AF68" s="831"/>
      <c r="AG68" s="831"/>
      <c r="AH68" s="831"/>
      <c r="AI68" s="831"/>
      <c r="AJ68" s="831"/>
      <c r="AK68" s="831"/>
      <c r="AL68" s="831"/>
      <c r="AM68" s="831"/>
      <c r="AN68" s="831"/>
      <c r="AO68" s="831"/>
      <c r="AP68" s="831"/>
      <c r="AQ68" s="831"/>
      <c r="AR68" s="831"/>
      <c r="AS68" s="831"/>
      <c r="AT68" s="831"/>
      <c r="AU68" s="831"/>
      <c r="AV68" s="831"/>
      <c r="AW68" s="831"/>
    </row>
    <row r="69" spans="1:49" s="832" customFormat="1" ht="48.75" customHeight="1" thickBot="1" x14ac:dyDescent="0.3">
      <c r="A69" s="2066"/>
      <c r="B69" s="2072"/>
      <c r="C69" s="823"/>
      <c r="D69" s="904" t="s">
        <v>348</v>
      </c>
      <c r="E69" s="1299" t="s">
        <v>349</v>
      </c>
      <c r="F69" s="1300"/>
      <c r="G69" s="905" t="s">
        <v>39</v>
      </c>
      <c r="H69" s="1214" t="s">
        <v>79</v>
      </c>
      <c r="I69" s="787" t="s">
        <v>46</v>
      </c>
      <c r="J69" s="906"/>
      <c r="K69" s="1054">
        <v>29311</v>
      </c>
      <c r="L69" s="911"/>
      <c r="M69" s="790"/>
      <c r="N69" s="896">
        <v>29311</v>
      </c>
      <c r="O69" s="1051">
        <v>29400</v>
      </c>
      <c r="P69" s="1052"/>
      <c r="Q69" s="1052"/>
      <c r="R69" s="1053">
        <v>29400</v>
      </c>
      <c r="S69" s="897"/>
      <c r="T69" s="788"/>
      <c r="U69" s="1301" t="s">
        <v>350</v>
      </c>
      <c r="V69" s="1302"/>
      <c r="W69" s="1118" t="s">
        <v>42</v>
      </c>
      <c r="X69" s="936" t="s">
        <v>110</v>
      </c>
      <c r="Y69" s="936" t="s">
        <v>43</v>
      </c>
      <c r="Z69" s="936"/>
      <c r="AA69" s="937"/>
      <c r="AB69" s="934" t="s">
        <v>79</v>
      </c>
      <c r="AC69" s="935" t="s">
        <v>325</v>
      </c>
      <c r="AD69" s="830"/>
      <c r="AE69" s="831"/>
      <c r="AF69" s="831"/>
      <c r="AG69" s="831"/>
      <c r="AH69" s="831"/>
      <c r="AI69" s="831"/>
      <c r="AJ69" s="831"/>
      <c r="AK69" s="831"/>
      <c r="AL69" s="831"/>
      <c r="AM69" s="831"/>
      <c r="AN69" s="831"/>
      <c r="AO69" s="831"/>
      <c r="AP69" s="831"/>
      <c r="AQ69" s="831"/>
      <c r="AR69" s="831"/>
      <c r="AS69" s="831"/>
      <c r="AT69" s="831"/>
      <c r="AU69" s="831"/>
      <c r="AV69" s="831"/>
      <c r="AW69" s="831"/>
    </row>
    <row r="70" spans="1:49" s="832" customFormat="1" ht="72.75" customHeight="1" thickBot="1" x14ac:dyDescent="0.3">
      <c r="A70" s="2066"/>
      <c r="B70" s="2072"/>
      <c r="C70" s="823"/>
      <c r="D70" s="904" t="s">
        <v>354</v>
      </c>
      <c r="E70" s="1299" t="s">
        <v>358</v>
      </c>
      <c r="F70" s="1300"/>
      <c r="G70" s="905" t="s">
        <v>39</v>
      </c>
      <c r="H70" s="1214" t="s">
        <v>79</v>
      </c>
      <c r="I70" s="787" t="s">
        <v>63</v>
      </c>
      <c r="J70" s="906"/>
      <c r="K70" s="1041"/>
      <c r="L70" s="911"/>
      <c r="M70" s="790"/>
      <c r="N70" s="896"/>
      <c r="O70" s="1051"/>
      <c r="P70" s="1052"/>
      <c r="Q70" s="1052"/>
      <c r="R70" s="1053"/>
      <c r="S70" s="897"/>
      <c r="T70" s="788"/>
      <c r="U70" s="1301" t="s">
        <v>355</v>
      </c>
      <c r="V70" s="1302"/>
      <c r="W70" s="1118" t="s">
        <v>42</v>
      </c>
      <c r="X70" s="936"/>
      <c r="Y70" s="936" t="s">
        <v>43</v>
      </c>
      <c r="Z70" s="936"/>
      <c r="AA70" s="937"/>
      <c r="AB70" s="934" t="s">
        <v>79</v>
      </c>
      <c r="AC70" s="935" t="s">
        <v>325</v>
      </c>
      <c r="AD70" s="830"/>
      <c r="AE70" s="831"/>
      <c r="AF70" s="831"/>
      <c r="AG70" s="831"/>
      <c r="AH70" s="831"/>
      <c r="AI70" s="831"/>
      <c r="AJ70" s="831"/>
      <c r="AK70" s="831"/>
      <c r="AL70" s="831"/>
      <c r="AM70" s="831"/>
      <c r="AN70" s="831"/>
      <c r="AO70" s="831"/>
      <c r="AP70" s="831"/>
      <c r="AQ70" s="831"/>
      <c r="AR70" s="831"/>
      <c r="AS70" s="831"/>
      <c r="AT70" s="831"/>
      <c r="AU70" s="831"/>
      <c r="AV70" s="831"/>
      <c r="AW70" s="831"/>
    </row>
    <row r="71" spans="1:49" s="832" customFormat="1" ht="60" customHeight="1" thickBot="1" x14ac:dyDescent="0.3">
      <c r="A71" s="2066"/>
      <c r="B71" s="2072"/>
      <c r="C71" s="823"/>
      <c r="D71" s="1097" t="s">
        <v>368</v>
      </c>
      <c r="E71" s="1268" t="s">
        <v>414</v>
      </c>
      <c r="F71" s="1269"/>
      <c r="G71" s="1098" t="s">
        <v>39</v>
      </c>
      <c r="H71" s="1213" t="s">
        <v>79</v>
      </c>
      <c r="I71" s="787" t="s">
        <v>63</v>
      </c>
      <c r="J71" s="906"/>
      <c r="K71" s="1041"/>
      <c r="L71" s="911"/>
      <c r="M71" s="790"/>
      <c r="N71" s="896"/>
      <c r="O71" s="1240">
        <v>10400</v>
      </c>
      <c r="P71" s="1241"/>
      <c r="Q71" s="1241"/>
      <c r="R71" s="1242">
        <v>10400</v>
      </c>
      <c r="S71" s="897"/>
      <c r="T71" s="788"/>
      <c r="U71" s="1301" t="s">
        <v>415</v>
      </c>
      <c r="V71" s="1302"/>
      <c r="W71" s="983" t="s">
        <v>50</v>
      </c>
      <c r="X71" s="936"/>
      <c r="Y71" s="936" t="s">
        <v>67</v>
      </c>
      <c r="Z71" s="936"/>
      <c r="AA71" s="935"/>
      <c r="AB71" s="934" t="s">
        <v>381</v>
      </c>
      <c r="AC71" s="935" t="s">
        <v>416</v>
      </c>
      <c r="AD71" s="830"/>
      <c r="AE71" s="831"/>
      <c r="AF71" s="831"/>
      <c r="AG71" s="831"/>
      <c r="AH71" s="831"/>
      <c r="AI71" s="831"/>
      <c r="AJ71" s="831"/>
      <c r="AK71" s="831"/>
      <c r="AL71" s="831"/>
      <c r="AM71" s="831"/>
      <c r="AN71" s="831"/>
      <c r="AO71" s="831"/>
      <c r="AP71" s="831"/>
      <c r="AQ71" s="831"/>
      <c r="AR71" s="831"/>
      <c r="AS71" s="831"/>
      <c r="AT71" s="831"/>
      <c r="AU71" s="831"/>
      <c r="AV71" s="831"/>
      <c r="AW71" s="831"/>
    </row>
    <row r="72" spans="1:49" s="832" customFormat="1" ht="62.25" customHeight="1" thickBot="1" x14ac:dyDescent="0.3">
      <c r="A72" s="2066"/>
      <c r="B72" s="2072"/>
      <c r="C72" s="823"/>
      <c r="D72" s="891" t="s">
        <v>413</v>
      </c>
      <c r="E72" s="2080" t="s">
        <v>423</v>
      </c>
      <c r="F72" s="2081"/>
      <c r="G72" s="895" t="s">
        <v>39</v>
      </c>
      <c r="H72" s="971" t="s">
        <v>79</v>
      </c>
      <c r="I72" s="893" t="s">
        <v>46</v>
      </c>
      <c r="J72" s="906"/>
      <c r="K72" s="1041"/>
      <c r="L72" s="909"/>
      <c r="M72" s="205"/>
      <c r="N72" s="894"/>
      <c r="O72" s="1240">
        <v>132000</v>
      </c>
      <c r="P72" s="1241"/>
      <c r="Q72" s="1241"/>
      <c r="R72" s="1242">
        <v>132000</v>
      </c>
      <c r="S72" s="212"/>
      <c r="T72" s="206"/>
      <c r="U72" s="2083" t="s">
        <v>451</v>
      </c>
      <c r="V72" s="2084"/>
      <c r="W72" s="1118" t="s">
        <v>42</v>
      </c>
      <c r="X72" s="1112" t="s">
        <v>71</v>
      </c>
      <c r="Y72" s="1112"/>
      <c r="Z72" s="1113"/>
      <c r="AA72" s="209"/>
      <c r="AB72" s="1107" t="s">
        <v>79</v>
      </c>
      <c r="AC72" s="208" t="s">
        <v>325</v>
      </c>
      <c r="AD72" s="830"/>
      <c r="AE72" s="831"/>
      <c r="AF72" s="831"/>
      <c r="AG72" s="831"/>
      <c r="AH72" s="831"/>
      <c r="AI72" s="831"/>
      <c r="AJ72" s="831"/>
      <c r="AK72" s="831"/>
      <c r="AL72" s="831"/>
      <c r="AM72" s="831"/>
      <c r="AN72" s="831"/>
      <c r="AO72" s="831"/>
      <c r="AP72" s="831"/>
      <c r="AQ72" s="831"/>
      <c r="AR72" s="831"/>
      <c r="AS72" s="831"/>
      <c r="AT72" s="831"/>
      <c r="AU72" s="831"/>
      <c r="AV72" s="831"/>
      <c r="AW72" s="831"/>
    </row>
    <row r="73" spans="1:49" s="832" customFormat="1" ht="62.25" customHeight="1" thickBot="1" x14ac:dyDescent="0.3">
      <c r="A73" s="2066"/>
      <c r="B73" s="2072"/>
      <c r="C73" s="823"/>
      <c r="D73" s="891" t="s">
        <v>424</v>
      </c>
      <c r="E73" s="2080" t="s">
        <v>425</v>
      </c>
      <c r="F73" s="2081"/>
      <c r="G73" s="895" t="s">
        <v>39</v>
      </c>
      <c r="H73" s="971" t="s">
        <v>79</v>
      </c>
      <c r="I73" s="893" t="s">
        <v>46</v>
      </c>
      <c r="J73" s="906"/>
      <c r="K73" s="1041"/>
      <c r="L73" s="909"/>
      <c r="M73" s="205"/>
      <c r="N73" s="894"/>
      <c r="O73" s="1236">
        <v>81000</v>
      </c>
      <c r="P73" s="1237"/>
      <c r="Q73" s="1237"/>
      <c r="R73" s="1238">
        <v>81000</v>
      </c>
      <c r="S73" s="212"/>
      <c r="T73" s="206"/>
      <c r="U73" s="2083" t="s">
        <v>446</v>
      </c>
      <c r="V73" s="2084"/>
      <c r="W73" s="1118" t="s">
        <v>42</v>
      </c>
      <c r="X73" s="1112" t="s">
        <v>71</v>
      </c>
      <c r="Y73" s="1112"/>
      <c r="Z73" s="1113"/>
      <c r="AA73" s="209"/>
      <c r="AB73" s="1107" t="s">
        <v>79</v>
      </c>
      <c r="AC73" s="208" t="s">
        <v>325</v>
      </c>
      <c r="AD73" s="830"/>
      <c r="AE73" s="831"/>
      <c r="AF73" s="831"/>
      <c r="AG73" s="831"/>
      <c r="AH73" s="831"/>
      <c r="AI73" s="831"/>
      <c r="AJ73" s="831"/>
      <c r="AK73" s="831"/>
      <c r="AL73" s="831"/>
      <c r="AM73" s="831"/>
      <c r="AN73" s="831"/>
      <c r="AO73" s="831"/>
      <c r="AP73" s="831"/>
      <c r="AQ73" s="831"/>
      <c r="AR73" s="831"/>
      <c r="AS73" s="831"/>
      <c r="AT73" s="831"/>
      <c r="AU73" s="831"/>
      <c r="AV73" s="831"/>
      <c r="AW73" s="831"/>
    </row>
    <row r="74" spans="1:49" s="832" customFormat="1" ht="62.25" customHeight="1" thickBot="1" x14ac:dyDescent="0.3">
      <c r="A74" s="2066"/>
      <c r="B74" s="2072"/>
      <c r="C74" s="823"/>
      <c r="D74" s="891" t="s">
        <v>426</v>
      </c>
      <c r="E74" s="2080" t="s">
        <v>427</v>
      </c>
      <c r="F74" s="2081"/>
      <c r="G74" s="895" t="s">
        <v>39</v>
      </c>
      <c r="H74" s="971" t="s">
        <v>79</v>
      </c>
      <c r="I74" s="893" t="s">
        <v>46</v>
      </c>
      <c r="J74" s="906"/>
      <c r="K74" s="1041"/>
      <c r="L74" s="909"/>
      <c r="M74" s="205"/>
      <c r="N74" s="894"/>
      <c r="O74" s="210">
        <v>130617</v>
      </c>
      <c r="P74" s="205"/>
      <c r="Q74" s="205"/>
      <c r="R74" s="211">
        <v>130617</v>
      </c>
      <c r="S74" s="1212"/>
      <c r="T74" s="206"/>
      <c r="U74" s="2083" t="s">
        <v>447</v>
      </c>
      <c r="V74" s="2084"/>
      <c r="W74" s="1118" t="s">
        <v>42</v>
      </c>
      <c r="X74" s="1112" t="s">
        <v>71</v>
      </c>
      <c r="Y74" s="1112"/>
      <c r="Z74" s="1113"/>
      <c r="AA74" s="209"/>
      <c r="AB74" s="1107" t="s">
        <v>79</v>
      </c>
      <c r="AC74" s="208" t="s">
        <v>325</v>
      </c>
      <c r="AD74" s="830"/>
      <c r="AE74" s="831"/>
      <c r="AF74" s="831"/>
      <c r="AG74" s="831"/>
      <c r="AH74" s="831"/>
      <c r="AI74" s="831"/>
      <c r="AJ74" s="831"/>
      <c r="AK74" s="831"/>
      <c r="AL74" s="831"/>
      <c r="AM74" s="831"/>
      <c r="AN74" s="831"/>
      <c r="AO74" s="831"/>
      <c r="AP74" s="831"/>
      <c r="AQ74" s="831"/>
      <c r="AR74" s="831"/>
      <c r="AS74" s="831"/>
      <c r="AT74" s="831"/>
      <c r="AU74" s="831"/>
      <c r="AV74" s="831"/>
      <c r="AW74" s="831"/>
    </row>
    <row r="75" spans="1:49" s="832" customFormat="1" ht="62.25" customHeight="1" thickBot="1" x14ac:dyDescent="0.3">
      <c r="A75" s="2066"/>
      <c r="B75" s="2072"/>
      <c r="C75" s="823"/>
      <c r="D75" s="891" t="s">
        <v>428</v>
      </c>
      <c r="E75" s="2080" t="s">
        <v>500</v>
      </c>
      <c r="F75" s="2081"/>
      <c r="G75" s="895" t="s">
        <v>39</v>
      </c>
      <c r="H75" s="971" t="s">
        <v>79</v>
      </c>
      <c r="I75" s="893" t="s">
        <v>46</v>
      </c>
      <c r="J75" s="906"/>
      <c r="K75" s="1041"/>
      <c r="L75" s="909"/>
      <c r="M75" s="205"/>
      <c r="N75" s="894"/>
      <c r="O75" s="210">
        <v>85000</v>
      </c>
      <c r="P75" s="205"/>
      <c r="Q75" s="205"/>
      <c r="R75" s="211">
        <v>85000</v>
      </c>
      <c r="S75" s="212"/>
      <c r="T75" s="206"/>
      <c r="U75" s="2083" t="s">
        <v>448</v>
      </c>
      <c r="V75" s="2084"/>
      <c r="W75" s="1118" t="s">
        <v>42</v>
      </c>
      <c r="X75" s="1112" t="s">
        <v>71</v>
      </c>
      <c r="Y75" s="1112"/>
      <c r="Z75" s="1113"/>
      <c r="AA75" s="209"/>
      <c r="AB75" s="1107" t="s">
        <v>79</v>
      </c>
      <c r="AC75" s="208" t="s">
        <v>325</v>
      </c>
      <c r="AD75" s="830"/>
      <c r="AE75" s="831"/>
      <c r="AF75" s="831"/>
      <c r="AG75" s="831"/>
      <c r="AH75" s="831"/>
      <c r="AI75" s="831"/>
      <c r="AJ75" s="831"/>
      <c r="AK75" s="831"/>
      <c r="AL75" s="831"/>
      <c r="AM75" s="831"/>
      <c r="AN75" s="831"/>
      <c r="AO75" s="831"/>
      <c r="AP75" s="831"/>
      <c r="AQ75" s="831"/>
      <c r="AR75" s="831"/>
      <c r="AS75" s="831"/>
      <c r="AT75" s="831"/>
      <c r="AU75" s="831"/>
      <c r="AV75" s="831"/>
      <c r="AW75" s="831"/>
    </row>
    <row r="76" spans="1:49" s="832" customFormat="1" ht="62.25" customHeight="1" thickBot="1" x14ac:dyDescent="0.3">
      <c r="A76" s="2066"/>
      <c r="B76" s="2072"/>
      <c r="C76" s="823"/>
      <c r="D76" s="891" t="s">
        <v>429</v>
      </c>
      <c r="E76" s="2080" t="s">
        <v>430</v>
      </c>
      <c r="F76" s="2081"/>
      <c r="G76" s="895" t="s">
        <v>39</v>
      </c>
      <c r="H76" s="971" t="s">
        <v>79</v>
      </c>
      <c r="I76" s="893" t="s">
        <v>46</v>
      </c>
      <c r="J76" s="906"/>
      <c r="K76" s="1041"/>
      <c r="L76" s="909"/>
      <c r="M76" s="205"/>
      <c r="N76" s="894"/>
      <c r="O76" s="210">
        <v>99900</v>
      </c>
      <c r="P76" s="205"/>
      <c r="Q76" s="205"/>
      <c r="R76" s="211">
        <v>99900</v>
      </c>
      <c r="S76" s="212"/>
      <c r="T76" s="206"/>
      <c r="U76" s="2083" t="s">
        <v>449</v>
      </c>
      <c r="V76" s="2084"/>
      <c r="W76" s="1118" t="s">
        <v>42</v>
      </c>
      <c r="X76" s="1112" t="s">
        <v>71</v>
      </c>
      <c r="Y76" s="1112"/>
      <c r="Z76" s="1113"/>
      <c r="AA76" s="209"/>
      <c r="AB76" s="1107" t="s">
        <v>79</v>
      </c>
      <c r="AC76" s="208" t="s">
        <v>325</v>
      </c>
      <c r="AD76" s="830"/>
      <c r="AE76" s="831"/>
      <c r="AF76" s="831"/>
      <c r="AG76" s="831"/>
      <c r="AH76" s="831"/>
      <c r="AI76" s="831"/>
      <c r="AJ76" s="831"/>
      <c r="AK76" s="831"/>
      <c r="AL76" s="831"/>
      <c r="AM76" s="831"/>
      <c r="AN76" s="831"/>
      <c r="AO76" s="831"/>
      <c r="AP76" s="831"/>
      <c r="AQ76" s="831"/>
      <c r="AR76" s="831"/>
      <c r="AS76" s="831"/>
      <c r="AT76" s="831"/>
      <c r="AU76" s="831"/>
      <c r="AV76" s="831"/>
      <c r="AW76" s="831"/>
    </row>
    <row r="77" spans="1:49" s="832" customFormat="1" ht="62.25" customHeight="1" thickBot="1" x14ac:dyDescent="0.3">
      <c r="A77" s="2066"/>
      <c r="B77" s="2072"/>
      <c r="C77" s="823"/>
      <c r="D77" s="891" t="s">
        <v>140</v>
      </c>
      <c r="E77" s="2080" t="s">
        <v>431</v>
      </c>
      <c r="F77" s="2081"/>
      <c r="G77" s="895" t="s">
        <v>39</v>
      </c>
      <c r="H77" s="971" t="s">
        <v>79</v>
      </c>
      <c r="I77" s="893" t="s">
        <v>46</v>
      </c>
      <c r="J77" s="906"/>
      <c r="K77" s="1041"/>
      <c r="L77" s="909"/>
      <c r="M77" s="205"/>
      <c r="N77" s="894"/>
      <c r="O77" s="210">
        <v>60000</v>
      </c>
      <c r="P77" s="205"/>
      <c r="Q77" s="205"/>
      <c r="R77" s="211">
        <v>60000</v>
      </c>
      <c r="S77" s="212"/>
      <c r="T77" s="206"/>
      <c r="U77" s="2083" t="s">
        <v>447</v>
      </c>
      <c r="V77" s="2084"/>
      <c r="W77" s="1118" t="s">
        <v>42</v>
      </c>
      <c r="X77" s="1112" t="s">
        <v>71</v>
      </c>
      <c r="Y77" s="1112"/>
      <c r="Z77" s="1113"/>
      <c r="AA77" s="209"/>
      <c r="AB77" s="1107" t="s">
        <v>79</v>
      </c>
      <c r="AC77" s="208" t="s">
        <v>325</v>
      </c>
      <c r="AD77" s="830"/>
      <c r="AE77" s="831"/>
      <c r="AF77" s="831"/>
      <c r="AG77" s="831"/>
      <c r="AH77" s="831"/>
      <c r="AI77" s="831"/>
      <c r="AJ77" s="831"/>
      <c r="AK77" s="831"/>
      <c r="AL77" s="831"/>
      <c r="AM77" s="831"/>
      <c r="AN77" s="831"/>
      <c r="AO77" s="831"/>
      <c r="AP77" s="831"/>
      <c r="AQ77" s="831"/>
      <c r="AR77" s="831"/>
      <c r="AS77" s="831"/>
      <c r="AT77" s="831"/>
      <c r="AU77" s="831"/>
      <c r="AV77" s="831"/>
      <c r="AW77" s="831"/>
    </row>
    <row r="78" spans="1:49" s="832" customFormat="1" ht="60" customHeight="1" thickBot="1" x14ac:dyDescent="0.3">
      <c r="A78" s="2066"/>
      <c r="B78" s="2072"/>
      <c r="C78" s="823"/>
      <c r="D78" s="1266" t="s">
        <v>422</v>
      </c>
      <c r="E78" s="1268" t="s">
        <v>369</v>
      </c>
      <c r="F78" s="1269"/>
      <c r="G78" s="1272" t="s">
        <v>39</v>
      </c>
      <c r="H78" s="1274" t="s">
        <v>79</v>
      </c>
      <c r="I78" s="787" t="s">
        <v>56</v>
      </c>
      <c r="J78" s="906"/>
      <c r="K78" s="1041"/>
      <c r="L78" s="911"/>
      <c r="M78" s="790"/>
      <c r="N78" s="896"/>
      <c r="O78" s="789">
        <v>4086</v>
      </c>
      <c r="P78" s="790"/>
      <c r="Q78" s="790"/>
      <c r="R78" s="791">
        <v>4086</v>
      </c>
      <c r="S78" s="897">
        <v>100000</v>
      </c>
      <c r="T78" s="788"/>
      <c r="U78" s="1291" t="s">
        <v>371</v>
      </c>
      <c r="V78" s="1292"/>
      <c r="W78" s="1295" t="s">
        <v>42</v>
      </c>
      <c r="X78" s="1280"/>
      <c r="Y78" s="1280" t="s">
        <v>43</v>
      </c>
      <c r="Z78" s="1280"/>
      <c r="AA78" s="1282"/>
      <c r="AB78" s="1284" t="s">
        <v>79</v>
      </c>
      <c r="AC78" s="935" t="s">
        <v>114</v>
      </c>
      <c r="AD78" s="830"/>
      <c r="AE78" s="831"/>
      <c r="AF78" s="831"/>
      <c r="AG78" s="831"/>
      <c r="AH78" s="831"/>
      <c r="AI78" s="831"/>
      <c r="AJ78" s="831"/>
      <c r="AK78" s="831"/>
      <c r="AL78" s="831"/>
      <c r="AM78" s="831"/>
      <c r="AN78" s="831"/>
      <c r="AO78" s="831"/>
      <c r="AP78" s="831"/>
      <c r="AQ78" s="831"/>
      <c r="AR78" s="831"/>
      <c r="AS78" s="831"/>
      <c r="AT78" s="831"/>
      <c r="AU78" s="831"/>
      <c r="AV78" s="831"/>
      <c r="AW78" s="831"/>
    </row>
    <row r="79" spans="1:49" s="832" customFormat="1" ht="60" customHeight="1" thickBot="1" x14ac:dyDescent="0.3">
      <c r="A79" s="2066"/>
      <c r="B79" s="2072"/>
      <c r="C79" s="823"/>
      <c r="D79" s="1286"/>
      <c r="E79" s="1287"/>
      <c r="F79" s="1288"/>
      <c r="G79" s="1289"/>
      <c r="H79" s="1290"/>
      <c r="I79" s="997" t="s">
        <v>63</v>
      </c>
      <c r="J79" s="923"/>
      <c r="K79" s="1055"/>
      <c r="L79" s="998"/>
      <c r="M79" s="999"/>
      <c r="N79" s="1000"/>
      <c r="O79" s="1023">
        <v>7000</v>
      </c>
      <c r="P79" s="999"/>
      <c r="Q79" s="999"/>
      <c r="R79" s="1024">
        <v>7000</v>
      </c>
      <c r="S79" s="1001">
        <v>18368.03</v>
      </c>
      <c r="T79" s="1002"/>
      <c r="U79" s="1293"/>
      <c r="V79" s="1294"/>
      <c r="W79" s="1296"/>
      <c r="X79" s="1296"/>
      <c r="Y79" s="1296"/>
      <c r="Z79" s="1296"/>
      <c r="AA79" s="1297"/>
      <c r="AB79" s="1298"/>
      <c r="AC79" s="1099" t="s">
        <v>370</v>
      </c>
      <c r="AD79" s="830"/>
      <c r="AE79" s="831"/>
      <c r="AF79" s="831"/>
      <c r="AG79" s="831"/>
      <c r="AH79" s="831"/>
      <c r="AI79" s="831"/>
      <c r="AJ79" s="831"/>
      <c r="AK79" s="831"/>
      <c r="AL79" s="831"/>
      <c r="AM79" s="831"/>
      <c r="AN79" s="831"/>
      <c r="AO79" s="831"/>
      <c r="AP79" s="831"/>
      <c r="AQ79" s="831"/>
      <c r="AR79" s="831"/>
      <c r="AS79" s="831"/>
      <c r="AT79" s="831"/>
      <c r="AU79" s="831"/>
      <c r="AV79" s="831"/>
      <c r="AW79" s="831"/>
    </row>
    <row r="80" spans="1:49" s="832" customFormat="1" ht="60" customHeight="1" thickBot="1" x14ac:dyDescent="0.3">
      <c r="A80" s="2066"/>
      <c r="B80" s="2072"/>
      <c r="C80" s="823"/>
      <c r="D80" s="898" t="s">
        <v>467</v>
      </c>
      <c r="E80" s="1299" t="s">
        <v>470</v>
      </c>
      <c r="F80" s="1300"/>
      <c r="G80" s="899" t="s">
        <v>39</v>
      </c>
      <c r="H80" s="2288" t="s">
        <v>79</v>
      </c>
      <c r="I80" s="895" t="s">
        <v>46</v>
      </c>
      <c r="J80" s="907"/>
      <c r="K80" s="1037"/>
      <c r="L80" s="910"/>
      <c r="M80" s="901"/>
      <c r="N80" s="902"/>
      <c r="O80" s="1025">
        <v>67600</v>
      </c>
      <c r="P80" s="901"/>
      <c r="Q80" s="901"/>
      <c r="R80" s="1026">
        <v>67600</v>
      </c>
      <c r="S80" s="903"/>
      <c r="T80" s="900"/>
      <c r="U80" s="1301" t="s">
        <v>469</v>
      </c>
      <c r="V80" s="1302"/>
      <c r="W80" s="936" t="s">
        <v>42</v>
      </c>
      <c r="X80" s="1003"/>
      <c r="Y80" s="936" t="s">
        <v>43</v>
      </c>
      <c r="Z80" s="1003"/>
      <c r="AA80" s="1004"/>
      <c r="AB80" s="934" t="s">
        <v>79</v>
      </c>
      <c r="AC80" s="935" t="s">
        <v>45</v>
      </c>
      <c r="AD80" s="830"/>
      <c r="AE80" s="831"/>
      <c r="AF80" s="831"/>
      <c r="AG80" s="831"/>
      <c r="AH80" s="831"/>
      <c r="AI80" s="831"/>
      <c r="AJ80" s="831"/>
      <c r="AK80" s="831"/>
      <c r="AL80" s="831"/>
      <c r="AM80" s="831"/>
      <c r="AN80" s="831"/>
      <c r="AO80" s="831"/>
      <c r="AP80" s="831"/>
      <c r="AQ80" s="831"/>
      <c r="AR80" s="831"/>
      <c r="AS80" s="831"/>
      <c r="AT80" s="831"/>
      <c r="AU80" s="831"/>
      <c r="AV80" s="831"/>
      <c r="AW80" s="831"/>
    </row>
    <row r="81" spans="1:49" s="832" customFormat="1" ht="60" customHeight="1" x14ac:dyDescent="0.25">
      <c r="A81" s="2066"/>
      <c r="B81" s="2072"/>
      <c r="C81" s="823"/>
      <c r="D81" s="1266" t="s">
        <v>468</v>
      </c>
      <c r="E81" s="1325" t="s">
        <v>471</v>
      </c>
      <c r="F81" s="1326"/>
      <c r="G81" s="1272" t="s">
        <v>39</v>
      </c>
      <c r="H81" s="1274" t="s">
        <v>79</v>
      </c>
      <c r="I81" s="1007" t="s">
        <v>60</v>
      </c>
      <c r="J81" s="1008"/>
      <c r="K81" s="1056"/>
      <c r="L81" s="1009"/>
      <c r="M81" s="1010"/>
      <c r="N81" s="1011"/>
      <c r="O81" s="1027">
        <v>38948.400000000001</v>
      </c>
      <c r="P81" s="1010"/>
      <c r="Q81" s="1010"/>
      <c r="R81" s="1028">
        <v>38948.400000000001</v>
      </c>
      <c r="S81" s="1012"/>
      <c r="T81" s="1013"/>
      <c r="U81" s="1291" t="s">
        <v>469</v>
      </c>
      <c r="V81" s="1326"/>
      <c r="W81" s="2275" t="s">
        <v>42</v>
      </c>
      <c r="X81" s="1280"/>
      <c r="Y81" s="1280" t="s">
        <v>43</v>
      </c>
      <c r="Z81" s="1280"/>
      <c r="AA81" s="1282"/>
      <c r="AB81" s="1284" t="s">
        <v>79</v>
      </c>
      <c r="AC81" s="1282" t="s">
        <v>45</v>
      </c>
      <c r="AD81" s="830"/>
      <c r="AE81" s="831"/>
      <c r="AF81" s="831"/>
      <c r="AG81" s="831"/>
      <c r="AH81" s="831"/>
      <c r="AI81" s="831"/>
      <c r="AJ81" s="831"/>
      <c r="AK81" s="831"/>
      <c r="AL81" s="831"/>
      <c r="AM81" s="831"/>
      <c r="AN81" s="831"/>
      <c r="AO81" s="831"/>
      <c r="AP81" s="831"/>
      <c r="AQ81" s="831"/>
      <c r="AR81" s="831"/>
      <c r="AS81" s="831"/>
      <c r="AT81" s="831"/>
      <c r="AU81" s="831"/>
      <c r="AV81" s="831"/>
      <c r="AW81" s="831"/>
    </row>
    <row r="82" spans="1:49" s="832" customFormat="1" ht="60" customHeight="1" thickBot="1" x14ac:dyDescent="0.3">
      <c r="A82" s="2066"/>
      <c r="B82" s="2072"/>
      <c r="C82" s="823"/>
      <c r="D82" s="1324"/>
      <c r="E82" s="1327"/>
      <c r="F82" s="1328"/>
      <c r="G82" s="1329"/>
      <c r="H82" s="2274"/>
      <c r="I82" s="787" t="s">
        <v>46</v>
      </c>
      <c r="J82" s="906"/>
      <c r="K82" s="1041"/>
      <c r="L82" s="911"/>
      <c r="M82" s="790"/>
      <c r="N82" s="896"/>
      <c r="O82" s="789">
        <v>90879.6</v>
      </c>
      <c r="P82" s="790"/>
      <c r="Q82" s="790"/>
      <c r="R82" s="791">
        <v>90879.6</v>
      </c>
      <c r="S82" s="1212"/>
      <c r="T82" s="788"/>
      <c r="U82" s="1351"/>
      <c r="V82" s="1328"/>
      <c r="W82" s="2283"/>
      <c r="X82" s="2279"/>
      <c r="Y82" s="2279"/>
      <c r="Z82" s="2279"/>
      <c r="AA82" s="2277"/>
      <c r="AB82" s="2278"/>
      <c r="AC82" s="2277"/>
      <c r="AD82" s="830"/>
      <c r="AE82" s="831"/>
      <c r="AF82" s="831"/>
      <c r="AG82" s="831"/>
      <c r="AH82" s="831"/>
      <c r="AI82" s="831"/>
      <c r="AJ82" s="831"/>
      <c r="AK82" s="831"/>
      <c r="AL82" s="831"/>
      <c r="AM82" s="831"/>
      <c r="AN82" s="831"/>
      <c r="AO82" s="831"/>
      <c r="AP82" s="831"/>
      <c r="AQ82" s="831"/>
      <c r="AR82" s="831"/>
      <c r="AS82" s="831"/>
      <c r="AT82" s="831"/>
      <c r="AU82" s="831"/>
      <c r="AV82" s="831"/>
      <c r="AW82" s="831"/>
    </row>
    <row r="83" spans="1:49" s="832" customFormat="1" ht="60" customHeight="1" x14ac:dyDescent="0.25">
      <c r="A83" s="2066"/>
      <c r="B83" s="2072"/>
      <c r="C83" s="823"/>
      <c r="D83" s="1266" t="s">
        <v>475</v>
      </c>
      <c r="E83" s="1268" t="s">
        <v>473</v>
      </c>
      <c r="F83" s="1269"/>
      <c r="G83" s="1272" t="s">
        <v>39</v>
      </c>
      <c r="H83" s="1274" t="s">
        <v>79</v>
      </c>
      <c r="I83" s="1060" t="s">
        <v>41</v>
      </c>
      <c r="J83" s="1061"/>
      <c r="K83" s="1062"/>
      <c r="L83" s="1063"/>
      <c r="M83" s="1064"/>
      <c r="N83" s="1065"/>
      <c r="O83" s="1066">
        <v>9000</v>
      </c>
      <c r="P83" s="1064"/>
      <c r="Q83" s="1064"/>
      <c r="R83" s="1067">
        <v>9000</v>
      </c>
      <c r="S83" s="1068"/>
      <c r="T83" s="1069"/>
      <c r="U83" s="1276" t="s">
        <v>113</v>
      </c>
      <c r="V83" s="1269"/>
      <c r="W83" s="1278" t="s">
        <v>42</v>
      </c>
      <c r="X83" s="1280"/>
      <c r="Y83" s="1280" t="s">
        <v>43</v>
      </c>
      <c r="Z83" s="1280"/>
      <c r="AA83" s="1282"/>
      <c r="AB83" s="1284" t="s">
        <v>79</v>
      </c>
      <c r="AC83" s="1282" t="s">
        <v>45</v>
      </c>
      <c r="AD83" s="830"/>
      <c r="AE83" s="831"/>
      <c r="AF83" s="831"/>
      <c r="AG83" s="831"/>
      <c r="AH83" s="831"/>
      <c r="AI83" s="831"/>
      <c r="AJ83" s="831"/>
      <c r="AK83" s="831"/>
      <c r="AL83" s="831"/>
      <c r="AM83" s="831"/>
      <c r="AN83" s="831"/>
      <c r="AO83" s="831"/>
      <c r="AP83" s="831"/>
      <c r="AQ83" s="831"/>
      <c r="AR83" s="831"/>
      <c r="AS83" s="831"/>
      <c r="AT83" s="831"/>
      <c r="AU83" s="831"/>
      <c r="AV83" s="831"/>
      <c r="AW83" s="831"/>
    </row>
    <row r="84" spans="1:49" s="832" customFormat="1" ht="60" customHeight="1" x14ac:dyDescent="0.25">
      <c r="A84" s="2066"/>
      <c r="B84" s="2072"/>
      <c r="C84" s="823"/>
      <c r="D84" s="1267"/>
      <c r="E84" s="1270"/>
      <c r="F84" s="1271"/>
      <c r="G84" s="1273"/>
      <c r="H84" s="1275"/>
      <c r="I84" s="1060" t="s">
        <v>59</v>
      </c>
      <c r="J84" s="1061"/>
      <c r="K84" s="1062"/>
      <c r="L84" s="1063"/>
      <c r="M84" s="1064"/>
      <c r="N84" s="1065"/>
      <c r="O84" s="1066">
        <v>364000</v>
      </c>
      <c r="P84" s="1064"/>
      <c r="Q84" s="1064"/>
      <c r="R84" s="1067">
        <v>364000</v>
      </c>
      <c r="S84" s="1068"/>
      <c r="T84" s="1069"/>
      <c r="U84" s="1277"/>
      <c r="V84" s="1271"/>
      <c r="W84" s="1279"/>
      <c r="X84" s="1281"/>
      <c r="Y84" s="1281"/>
      <c r="Z84" s="1281"/>
      <c r="AA84" s="1283"/>
      <c r="AB84" s="1285"/>
      <c r="AC84" s="1283"/>
      <c r="AD84" s="830"/>
      <c r="AE84" s="831"/>
      <c r="AF84" s="831"/>
      <c r="AG84" s="831"/>
      <c r="AH84" s="831"/>
      <c r="AI84" s="831"/>
      <c r="AJ84" s="831"/>
      <c r="AK84" s="831"/>
      <c r="AL84" s="831"/>
      <c r="AM84" s="831"/>
      <c r="AN84" s="831"/>
      <c r="AO84" s="831"/>
      <c r="AP84" s="831"/>
      <c r="AQ84" s="831"/>
      <c r="AR84" s="831"/>
      <c r="AS84" s="831"/>
      <c r="AT84" s="831"/>
      <c r="AU84" s="831"/>
      <c r="AV84" s="831"/>
      <c r="AW84" s="831"/>
    </row>
    <row r="85" spans="1:49" s="832" customFormat="1" ht="60" customHeight="1" thickBot="1" x14ac:dyDescent="0.3">
      <c r="A85" s="2066"/>
      <c r="B85" s="2072"/>
      <c r="C85" s="823"/>
      <c r="D85" s="1014" t="s">
        <v>476</v>
      </c>
      <c r="E85" s="1342" t="s">
        <v>474</v>
      </c>
      <c r="F85" s="1343"/>
      <c r="G85" s="1015" t="s">
        <v>39</v>
      </c>
      <c r="H85" s="1222" t="s">
        <v>79</v>
      </c>
      <c r="I85" s="997" t="s">
        <v>59</v>
      </c>
      <c r="J85" s="923"/>
      <c r="K85" s="1055"/>
      <c r="L85" s="998"/>
      <c r="M85" s="999"/>
      <c r="N85" s="1000"/>
      <c r="O85" s="1023">
        <v>155000</v>
      </c>
      <c r="P85" s="999"/>
      <c r="Q85" s="999"/>
      <c r="R85" s="1024">
        <v>155000</v>
      </c>
      <c r="S85" s="1001"/>
      <c r="T85" s="1002"/>
      <c r="U85" s="2246" t="s">
        <v>113</v>
      </c>
      <c r="V85" s="2247"/>
      <c r="W85" s="1081" t="s">
        <v>42</v>
      </c>
      <c r="X85" s="1100"/>
      <c r="Y85" s="1100" t="s">
        <v>43</v>
      </c>
      <c r="Z85" s="1100"/>
      <c r="AA85" s="1101"/>
      <c r="AB85" s="1102" t="s">
        <v>79</v>
      </c>
      <c r="AC85" s="1101" t="s">
        <v>45</v>
      </c>
      <c r="AD85" s="830"/>
      <c r="AE85" s="831"/>
      <c r="AF85" s="831"/>
      <c r="AG85" s="831"/>
      <c r="AH85" s="831"/>
      <c r="AI85" s="831"/>
      <c r="AJ85" s="831"/>
      <c r="AK85" s="831"/>
      <c r="AL85" s="831"/>
      <c r="AM85" s="831"/>
      <c r="AN85" s="831"/>
      <c r="AO85" s="831"/>
      <c r="AP85" s="831"/>
      <c r="AQ85" s="831"/>
      <c r="AR85" s="831"/>
      <c r="AS85" s="831"/>
      <c r="AT85" s="831"/>
      <c r="AU85" s="831"/>
      <c r="AV85" s="831"/>
      <c r="AW85" s="831"/>
    </row>
    <row r="86" spans="1:49" s="832" customFormat="1" ht="60" customHeight="1" thickBot="1" x14ac:dyDescent="0.3">
      <c r="A86" s="2066"/>
      <c r="B86" s="2072"/>
      <c r="C86" s="823"/>
      <c r="D86" s="1266" t="s">
        <v>477</v>
      </c>
      <c r="E86" s="1325" t="s">
        <v>479</v>
      </c>
      <c r="F86" s="1326"/>
      <c r="G86" s="1272" t="s">
        <v>39</v>
      </c>
      <c r="H86" s="1274" t="s">
        <v>79</v>
      </c>
      <c r="I86" s="1082" t="s">
        <v>41</v>
      </c>
      <c r="J86" s="1083"/>
      <c r="K86" s="1037"/>
      <c r="L86" s="1084"/>
      <c r="M86" s="1085"/>
      <c r="N86" s="1086"/>
      <c r="O86" s="1243">
        <v>2030</v>
      </c>
      <c r="P86" s="1244"/>
      <c r="Q86" s="1244"/>
      <c r="R86" s="1245">
        <v>2030</v>
      </c>
      <c r="S86" s="1246"/>
      <c r="T86" s="1087"/>
      <c r="U86" s="1291" t="s">
        <v>113</v>
      </c>
      <c r="V86" s="1326"/>
      <c r="W86" s="2275" t="s">
        <v>42</v>
      </c>
      <c r="X86" s="936"/>
      <c r="Y86" s="1280" t="s">
        <v>43</v>
      </c>
      <c r="Z86" s="936"/>
      <c r="AA86" s="935"/>
      <c r="AB86" s="1284" t="s">
        <v>79</v>
      </c>
      <c r="AC86" s="1282" t="s">
        <v>114</v>
      </c>
      <c r="AD86" s="830"/>
      <c r="AE86" s="831"/>
      <c r="AF86" s="831"/>
      <c r="AG86" s="831"/>
      <c r="AH86" s="831"/>
      <c r="AI86" s="831"/>
      <c r="AJ86" s="831"/>
      <c r="AK86" s="831"/>
      <c r="AL86" s="831"/>
      <c r="AM86" s="831"/>
      <c r="AN86" s="831"/>
      <c r="AO86" s="831"/>
      <c r="AP86" s="831"/>
      <c r="AQ86" s="831"/>
      <c r="AR86" s="831"/>
      <c r="AS86" s="831"/>
      <c r="AT86" s="831"/>
      <c r="AU86" s="831"/>
      <c r="AV86" s="831"/>
      <c r="AW86" s="831"/>
    </row>
    <row r="87" spans="1:49" s="832" customFormat="1" ht="73.5" customHeight="1" thickBot="1" x14ac:dyDescent="0.3">
      <c r="A87" s="2066"/>
      <c r="B87" s="2072"/>
      <c r="C87" s="823"/>
      <c r="D87" s="1324"/>
      <c r="E87" s="1327"/>
      <c r="F87" s="1328"/>
      <c r="G87" s="1329"/>
      <c r="H87" s="2274"/>
      <c r="I87" s="1088" t="s">
        <v>46</v>
      </c>
      <c r="J87" s="1089"/>
      <c r="K87" s="1041"/>
      <c r="L87" s="1090"/>
      <c r="M87" s="1091"/>
      <c r="N87" s="1092"/>
      <c r="O87" s="1093">
        <v>33800</v>
      </c>
      <c r="P87" s="1091"/>
      <c r="Q87" s="1091"/>
      <c r="R87" s="1094">
        <v>33800</v>
      </c>
      <c r="S87" s="1095"/>
      <c r="T87" s="1096"/>
      <c r="U87" s="1351"/>
      <c r="V87" s="1328"/>
      <c r="W87" s="2276"/>
      <c r="X87" s="1208"/>
      <c r="Y87" s="2279"/>
      <c r="Z87" s="1208"/>
      <c r="AA87" s="1206"/>
      <c r="AB87" s="2278"/>
      <c r="AC87" s="2277"/>
      <c r="AD87" s="830"/>
      <c r="AE87" s="831"/>
      <c r="AF87" s="831"/>
      <c r="AG87" s="831"/>
      <c r="AH87" s="831"/>
      <c r="AI87" s="831"/>
      <c r="AJ87" s="831"/>
      <c r="AK87" s="831"/>
      <c r="AL87" s="831"/>
      <c r="AM87" s="831"/>
      <c r="AN87" s="831"/>
      <c r="AO87" s="831"/>
      <c r="AP87" s="831"/>
      <c r="AQ87" s="831"/>
      <c r="AR87" s="831"/>
      <c r="AS87" s="831"/>
      <c r="AT87" s="831"/>
      <c r="AU87" s="831"/>
      <c r="AV87" s="831"/>
      <c r="AW87" s="831"/>
    </row>
    <row r="88" spans="1:49" s="832" customFormat="1" ht="73.5" customHeight="1" thickBot="1" x14ac:dyDescent="0.3">
      <c r="A88" s="2066"/>
      <c r="B88" s="2072"/>
      <c r="C88" s="823"/>
      <c r="D88" s="904" t="s">
        <v>491</v>
      </c>
      <c r="E88" s="1327" t="s">
        <v>492</v>
      </c>
      <c r="F88" s="1328"/>
      <c r="G88" s="905" t="s">
        <v>39</v>
      </c>
      <c r="H88" s="1214" t="s">
        <v>79</v>
      </c>
      <c r="I88" s="787" t="s">
        <v>41</v>
      </c>
      <c r="J88" s="906"/>
      <c r="K88" s="1041"/>
      <c r="L88" s="911"/>
      <c r="M88" s="790"/>
      <c r="N88" s="896"/>
      <c r="O88" s="1240">
        <v>39000</v>
      </c>
      <c r="P88" s="1241"/>
      <c r="Q88" s="1241"/>
      <c r="R88" s="1242">
        <v>39000</v>
      </c>
      <c r="S88" s="1261"/>
      <c r="T88" s="788"/>
      <c r="U88" s="1351" t="s">
        <v>113</v>
      </c>
      <c r="V88" s="1328"/>
      <c r="W88" s="1209" t="s">
        <v>42</v>
      </c>
      <c r="X88" s="1208"/>
      <c r="Y88" s="1208" t="s">
        <v>43</v>
      </c>
      <c r="Z88" s="1208"/>
      <c r="AA88" s="1206"/>
      <c r="AB88" s="1207" t="s">
        <v>79</v>
      </c>
      <c r="AC88" s="1206" t="s">
        <v>493</v>
      </c>
      <c r="AD88" s="830"/>
      <c r="AE88" s="831"/>
      <c r="AF88" s="831"/>
      <c r="AG88" s="831"/>
      <c r="AH88" s="831"/>
      <c r="AI88" s="831"/>
      <c r="AJ88" s="831"/>
      <c r="AK88" s="831"/>
      <c r="AL88" s="831"/>
      <c r="AM88" s="831"/>
      <c r="AN88" s="831"/>
      <c r="AO88" s="831"/>
      <c r="AP88" s="831"/>
      <c r="AQ88" s="831"/>
      <c r="AR88" s="831"/>
      <c r="AS88" s="831"/>
      <c r="AT88" s="831"/>
      <c r="AU88" s="831"/>
      <c r="AV88" s="831"/>
      <c r="AW88" s="831"/>
    </row>
    <row r="89" spans="1:49" s="832" customFormat="1" ht="73.5" customHeight="1" thickBot="1" x14ac:dyDescent="0.3">
      <c r="A89" s="2066"/>
      <c r="B89" s="2072"/>
      <c r="C89" s="823"/>
      <c r="D89" s="904" t="s">
        <v>498</v>
      </c>
      <c r="E89" s="2237" t="s">
        <v>497</v>
      </c>
      <c r="F89" s="2238"/>
      <c r="G89" s="905" t="s">
        <v>39</v>
      </c>
      <c r="H89" s="1214" t="s">
        <v>502</v>
      </c>
      <c r="I89" s="787" t="s">
        <v>59</v>
      </c>
      <c r="J89" s="906"/>
      <c r="K89" s="1041"/>
      <c r="L89" s="911"/>
      <c r="M89" s="790"/>
      <c r="N89" s="896"/>
      <c r="O89" s="1240">
        <v>50000</v>
      </c>
      <c r="P89" s="1241"/>
      <c r="Q89" s="1241"/>
      <c r="R89" s="1242">
        <v>50000</v>
      </c>
      <c r="S89" s="1261"/>
      <c r="T89" s="788"/>
      <c r="U89" s="1351" t="s">
        <v>113</v>
      </c>
      <c r="V89" s="1328"/>
      <c r="W89" s="1209" t="s">
        <v>42</v>
      </c>
      <c r="X89" s="1208"/>
      <c r="Y89" s="1208" t="s">
        <v>43</v>
      </c>
      <c r="Z89" s="1208"/>
      <c r="AA89" s="1206"/>
      <c r="AB89" s="1207" t="s">
        <v>502</v>
      </c>
      <c r="AC89" s="1206" t="s">
        <v>504</v>
      </c>
      <c r="AD89" s="830"/>
      <c r="AE89" s="831"/>
      <c r="AF89" s="831"/>
      <c r="AG89" s="831"/>
      <c r="AH89" s="831"/>
      <c r="AI89" s="831"/>
      <c r="AJ89" s="831"/>
      <c r="AK89" s="831"/>
      <c r="AL89" s="831"/>
      <c r="AM89" s="831"/>
      <c r="AN89" s="831"/>
      <c r="AO89" s="831"/>
      <c r="AP89" s="831"/>
      <c r="AQ89" s="831"/>
      <c r="AR89" s="831"/>
      <c r="AS89" s="831"/>
      <c r="AT89" s="831"/>
      <c r="AU89" s="831"/>
      <c r="AV89" s="831"/>
      <c r="AW89" s="831"/>
    </row>
    <row r="90" spans="1:49" s="2" customFormat="1" ht="12" customHeight="1" thickBot="1" x14ac:dyDescent="0.25">
      <c r="A90" s="2066"/>
      <c r="B90" s="2072"/>
      <c r="C90" s="2252" t="s">
        <v>129</v>
      </c>
      <c r="D90" s="2253"/>
      <c r="E90" s="2253"/>
      <c r="F90" s="2253"/>
      <c r="G90" s="2253"/>
      <c r="H90" s="2253"/>
      <c r="I90" s="2254"/>
      <c r="J90" s="215">
        <f t="shared" ref="J90:T90" si="0">SUM(J14:J59)</f>
        <v>4190682.4000000004</v>
      </c>
      <c r="K90" s="215">
        <f t="shared" si="0"/>
        <v>4245009</v>
      </c>
      <c r="L90" s="215">
        <f t="shared" si="0"/>
        <v>38286</v>
      </c>
      <c r="M90" s="215">
        <f t="shared" si="0"/>
        <v>0</v>
      </c>
      <c r="N90" s="215">
        <f t="shared" si="0"/>
        <v>4206723</v>
      </c>
      <c r="O90" s="215">
        <f>SUM(O14:O89)</f>
        <v>5225050.59</v>
      </c>
      <c r="P90" s="215">
        <f t="shared" ref="P90:R90" si="1">SUM(P14:P89)</f>
        <v>37761</v>
      </c>
      <c r="Q90" s="215">
        <f t="shared" si="1"/>
        <v>0</v>
      </c>
      <c r="R90" s="215">
        <f t="shared" si="1"/>
        <v>5187289.59</v>
      </c>
      <c r="S90" s="215">
        <f t="shared" si="0"/>
        <v>4671500</v>
      </c>
      <c r="T90" s="215">
        <f t="shared" si="0"/>
        <v>4736890</v>
      </c>
      <c r="U90" s="2255"/>
      <c r="V90" s="2256"/>
      <c r="W90" s="216"/>
      <c r="X90" s="216"/>
      <c r="Y90" s="217"/>
      <c r="Z90" s="218"/>
      <c r="AA90" s="219"/>
      <c r="AB90" s="220"/>
      <c r="AC90" s="221"/>
    </row>
    <row r="91" spans="1:49" s="2" customFormat="1" ht="15.75" customHeight="1" thickBot="1" x14ac:dyDescent="0.25">
      <c r="A91" s="2066"/>
      <c r="B91" s="2072"/>
      <c r="C91" s="2257" t="s">
        <v>130</v>
      </c>
      <c r="D91" s="2258"/>
      <c r="E91" s="2258"/>
      <c r="F91" s="2258"/>
      <c r="G91" s="2258"/>
      <c r="H91" s="2258"/>
      <c r="I91" s="2258"/>
      <c r="J91" s="2258"/>
      <c r="K91" s="2258"/>
      <c r="L91" s="2258"/>
      <c r="M91" s="2258"/>
      <c r="N91" s="2258"/>
      <c r="O91" s="2258"/>
      <c r="P91" s="2258"/>
      <c r="Q91" s="2258"/>
      <c r="R91" s="2258"/>
      <c r="S91" s="2258"/>
      <c r="T91" s="2258"/>
      <c r="U91" s="2258"/>
      <c r="V91" s="2258"/>
      <c r="W91" s="2258"/>
      <c r="X91" s="2258"/>
      <c r="Y91" s="2258"/>
      <c r="Z91" s="2258"/>
      <c r="AA91" s="2258"/>
      <c r="AB91" s="2258"/>
      <c r="AC91" s="2259"/>
    </row>
    <row r="92" spans="1:49" s="2" customFormat="1" ht="26.25" customHeight="1" x14ac:dyDescent="0.2">
      <c r="A92" s="2066"/>
      <c r="B92" s="2072"/>
      <c r="C92" s="2260" t="s">
        <v>131</v>
      </c>
      <c r="D92" s="2261" t="s">
        <v>35</v>
      </c>
      <c r="E92" s="2264" t="s">
        <v>132</v>
      </c>
      <c r="F92" s="2079"/>
      <c r="G92" s="1936" t="s">
        <v>39</v>
      </c>
      <c r="H92" s="2270" t="s">
        <v>44</v>
      </c>
      <c r="I92" s="2105" t="s">
        <v>41</v>
      </c>
      <c r="J92" s="2222"/>
      <c r="K92" s="2136"/>
      <c r="L92" s="2138"/>
      <c r="M92" s="2205"/>
      <c r="N92" s="2208"/>
      <c r="O92" s="2211"/>
      <c r="P92" s="2214"/>
      <c r="Q92" s="2214"/>
      <c r="R92" s="2219"/>
      <c r="S92" s="2222">
        <v>12000</v>
      </c>
      <c r="T92" s="2107"/>
      <c r="U92" s="1954" t="s">
        <v>133</v>
      </c>
      <c r="V92" s="2225"/>
      <c r="W92" s="1171" t="s">
        <v>50</v>
      </c>
      <c r="X92" s="222"/>
      <c r="Y92" s="223"/>
      <c r="Z92" s="223"/>
      <c r="AA92" s="224"/>
      <c r="AB92" s="1874" t="s">
        <v>382</v>
      </c>
      <c r="AC92" s="2190" t="s">
        <v>383</v>
      </c>
    </row>
    <row r="93" spans="1:49" s="2" customFormat="1" ht="5.25" customHeight="1" x14ac:dyDescent="0.2">
      <c r="A93" s="2066"/>
      <c r="B93" s="2072"/>
      <c r="C93" s="2260"/>
      <c r="D93" s="2262"/>
      <c r="E93" s="2265"/>
      <c r="F93" s="1522"/>
      <c r="G93" s="2268"/>
      <c r="H93" s="2271"/>
      <c r="I93" s="2223"/>
      <c r="J93" s="2223"/>
      <c r="K93" s="2201"/>
      <c r="L93" s="2203"/>
      <c r="M93" s="2206"/>
      <c r="N93" s="2209"/>
      <c r="O93" s="2212"/>
      <c r="P93" s="2215"/>
      <c r="Q93" s="2215"/>
      <c r="R93" s="2220"/>
      <c r="S93" s="2223"/>
      <c r="T93" s="2224"/>
      <c r="U93" s="1105"/>
      <c r="V93" s="1106"/>
      <c r="W93" s="225"/>
      <c r="X93" s="226"/>
      <c r="Y93" s="225"/>
      <c r="Z93" s="225"/>
      <c r="AA93" s="227"/>
      <c r="AB93" s="2197"/>
      <c r="AC93" s="1306"/>
    </row>
    <row r="94" spans="1:49" s="2" customFormat="1" ht="5.25" customHeight="1" x14ac:dyDescent="0.2">
      <c r="A94" s="2066"/>
      <c r="B94" s="2072"/>
      <c r="C94" s="2260"/>
      <c r="D94" s="2262"/>
      <c r="E94" s="2265"/>
      <c r="F94" s="1522"/>
      <c r="G94" s="2268"/>
      <c r="H94" s="2271"/>
      <c r="I94" s="1710"/>
      <c r="J94" s="1710"/>
      <c r="K94" s="2202"/>
      <c r="L94" s="2204"/>
      <c r="M94" s="2207"/>
      <c r="N94" s="2210"/>
      <c r="O94" s="2213"/>
      <c r="P94" s="2216"/>
      <c r="Q94" s="2216"/>
      <c r="R94" s="2221"/>
      <c r="S94" s="1710"/>
      <c r="T94" s="1879"/>
      <c r="U94" s="1105"/>
      <c r="V94" s="1106"/>
      <c r="W94" s="225"/>
      <c r="X94" s="226"/>
      <c r="Y94" s="225"/>
      <c r="Z94" s="225"/>
      <c r="AA94" s="227"/>
      <c r="AB94" s="1943"/>
      <c r="AC94" s="1945"/>
    </row>
    <row r="95" spans="1:49" s="2" customFormat="1" ht="21.75" customHeight="1" x14ac:dyDescent="0.2">
      <c r="A95" s="2066"/>
      <c r="B95" s="2072"/>
      <c r="C95" s="2260"/>
      <c r="D95" s="2262"/>
      <c r="E95" s="2265"/>
      <c r="F95" s="1522"/>
      <c r="G95" s="2268"/>
      <c r="H95" s="2271"/>
      <c r="I95" s="183" t="s">
        <v>134</v>
      </c>
      <c r="J95" s="228"/>
      <c r="K95" s="1191"/>
      <c r="L95" s="229"/>
      <c r="M95" s="230"/>
      <c r="N95" s="1195"/>
      <c r="O95" s="231"/>
      <c r="P95" s="231"/>
      <c r="Q95" s="232"/>
      <c r="R95" s="82"/>
      <c r="S95" s="228"/>
      <c r="T95" s="154"/>
      <c r="U95" s="2226" t="s">
        <v>135</v>
      </c>
      <c r="V95" s="2227"/>
      <c r="W95" s="2192" t="s">
        <v>50</v>
      </c>
      <c r="X95" s="2193"/>
      <c r="Y95" s="2192"/>
      <c r="Z95" s="2192" t="s">
        <v>67</v>
      </c>
      <c r="AA95" s="2217"/>
      <c r="AB95" s="1943"/>
      <c r="AC95" s="1945"/>
    </row>
    <row r="96" spans="1:49" s="2" customFormat="1" ht="32.25" customHeight="1" thickBot="1" x14ac:dyDescent="0.25">
      <c r="A96" s="2066"/>
      <c r="B96" s="2072"/>
      <c r="C96" s="2260"/>
      <c r="D96" s="2263"/>
      <c r="E96" s="2266"/>
      <c r="F96" s="2267"/>
      <c r="G96" s="2269"/>
      <c r="H96" s="2272"/>
      <c r="I96" s="1183" t="s">
        <v>63</v>
      </c>
      <c r="J96" s="233"/>
      <c r="K96" s="1190"/>
      <c r="L96" s="234"/>
      <c r="M96" s="214"/>
      <c r="N96" s="235"/>
      <c r="O96" s="236"/>
      <c r="P96" s="237"/>
      <c r="Q96" s="237"/>
      <c r="R96" s="238"/>
      <c r="S96" s="239"/>
      <c r="T96" s="240"/>
      <c r="U96" s="1956"/>
      <c r="V96" s="2228"/>
      <c r="W96" s="1937"/>
      <c r="X96" s="1525"/>
      <c r="Y96" s="1937"/>
      <c r="Z96" s="1937"/>
      <c r="AA96" s="2218"/>
      <c r="AB96" s="1944"/>
      <c r="AC96" s="1946"/>
    </row>
    <row r="97" spans="1:29" s="2" customFormat="1" ht="36" customHeight="1" x14ac:dyDescent="0.2">
      <c r="A97" s="2066"/>
      <c r="B97" s="2072"/>
      <c r="C97" s="2260"/>
      <c r="D97" s="2261" t="s">
        <v>136</v>
      </c>
      <c r="E97" s="1950" t="s">
        <v>366</v>
      </c>
      <c r="F97" s="1951"/>
      <c r="G97" s="1936" t="s">
        <v>35</v>
      </c>
      <c r="H97" s="2188" t="s">
        <v>44</v>
      </c>
      <c r="I97" s="241" t="s">
        <v>56</v>
      </c>
      <c r="J97" s="242"/>
      <c r="K97" s="243"/>
      <c r="L97" s="244"/>
      <c r="M97" s="245"/>
      <c r="N97" s="246"/>
      <c r="O97" s="244"/>
      <c r="P97" s="247"/>
      <c r="Q97" s="247"/>
      <c r="R97" s="248"/>
      <c r="S97" s="199"/>
      <c r="T97" s="199">
        <v>50000</v>
      </c>
      <c r="U97" s="1954" t="s">
        <v>137</v>
      </c>
      <c r="V97" s="1955"/>
      <c r="W97" s="1936" t="s">
        <v>42</v>
      </c>
      <c r="X97" s="1936"/>
      <c r="Y97" s="1938"/>
      <c r="Z97" s="2191"/>
      <c r="AA97" s="1900">
        <v>100</v>
      </c>
      <c r="AB97" s="1874" t="s">
        <v>138</v>
      </c>
      <c r="AC97" s="2199" t="s">
        <v>139</v>
      </c>
    </row>
    <row r="98" spans="1:29" s="2" customFormat="1" ht="47.25" customHeight="1" thickBot="1" x14ac:dyDescent="0.25">
      <c r="A98" s="2066"/>
      <c r="B98" s="2072"/>
      <c r="C98" s="2260"/>
      <c r="D98" s="2273"/>
      <c r="E98" s="1952"/>
      <c r="F98" s="1953"/>
      <c r="G98" s="1937"/>
      <c r="H98" s="2189"/>
      <c r="I98" s="1183" t="s">
        <v>41</v>
      </c>
      <c r="J98" s="233"/>
      <c r="K98" s="249"/>
      <c r="L98" s="914"/>
      <c r="M98" s="250"/>
      <c r="N98" s="251"/>
      <c r="O98" s="914"/>
      <c r="P98" s="252"/>
      <c r="Q98" s="253"/>
      <c r="R98" s="254"/>
      <c r="S98" s="255"/>
      <c r="T98" s="255">
        <v>50000</v>
      </c>
      <c r="U98" s="1310"/>
      <c r="V98" s="1534"/>
      <c r="W98" s="1454"/>
      <c r="X98" s="1454"/>
      <c r="Y98" s="1538"/>
      <c r="Z98" s="1539"/>
      <c r="AA98" s="1940"/>
      <c r="AB98" s="2197"/>
      <c r="AC98" s="1601"/>
    </row>
    <row r="99" spans="1:29" s="2" customFormat="1" ht="24.75" customHeight="1" x14ac:dyDescent="0.2">
      <c r="A99" s="2066"/>
      <c r="B99" s="2072"/>
      <c r="C99" s="260"/>
      <c r="D99" s="1947">
        <v>42</v>
      </c>
      <c r="E99" s="1886" t="s">
        <v>141</v>
      </c>
      <c r="F99" s="1887"/>
      <c r="G99" s="1936" t="s">
        <v>35</v>
      </c>
      <c r="H99" s="1305" t="s">
        <v>142</v>
      </c>
      <c r="I99" s="1187" t="s">
        <v>56</v>
      </c>
      <c r="J99" s="261"/>
      <c r="K99" s="1188">
        <v>62160</v>
      </c>
      <c r="L99" s="1202"/>
      <c r="M99" s="915"/>
      <c r="N99" s="262">
        <v>62160</v>
      </c>
      <c r="O99" s="1188">
        <v>62160</v>
      </c>
      <c r="P99" s="1202"/>
      <c r="Q99" s="915"/>
      <c r="R99" s="262">
        <v>62160</v>
      </c>
      <c r="S99" s="263"/>
      <c r="T99" s="263"/>
      <c r="U99" s="1954" t="s">
        <v>137</v>
      </c>
      <c r="V99" s="1955"/>
      <c r="W99" s="1936" t="s">
        <v>42</v>
      </c>
      <c r="X99" s="1936"/>
      <c r="Y99" s="1938">
        <v>100</v>
      </c>
      <c r="Z99" s="2191"/>
      <c r="AA99" s="1900"/>
      <c r="AB99" s="1942" t="s">
        <v>143</v>
      </c>
      <c r="AC99" s="1600" t="s">
        <v>144</v>
      </c>
    </row>
    <row r="100" spans="1:29" s="2" customFormat="1" ht="24.75" customHeight="1" x14ac:dyDescent="0.2">
      <c r="A100" s="2066"/>
      <c r="B100" s="2072"/>
      <c r="C100" s="260"/>
      <c r="D100" s="1948"/>
      <c r="E100" s="1888"/>
      <c r="F100" s="1889"/>
      <c r="G100" s="1454"/>
      <c r="H100" s="1306"/>
      <c r="I100" s="264" t="s">
        <v>60</v>
      </c>
      <c r="J100" s="265"/>
      <c r="K100" s="266">
        <v>41440</v>
      </c>
      <c r="L100" s="267"/>
      <c r="M100" s="268"/>
      <c r="N100" s="269">
        <v>41440</v>
      </c>
      <c r="O100" s="266">
        <v>41440</v>
      </c>
      <c r="P100" s="267"/>
      <c r="Q100" s="268"/>
      <c r="R100" s="269">
        <v>41440</v>
      </c>
      <c r="S100" s="270"/>
      <c r="T100" s="270"/>
      <c r="U100" s="1310"/>
      <c r="V100" s="1534"/>
      <c r="W100" s="1454"/>
      <c r="X100" s="1454"/>
      <c r="Y100" s="1538"/>
      <c r="Z100" s="1539"/>
      <c r="AA100" s="1940"/>
      <c r="AB100" s="1943"/>
      <c r="AC100" s="1945"/>
    </row>
    <row r="101" spans="1:29" s="2" customFormat="1" ht="88.5" customHeight="1" thickBot="1" x14ac:dyDescent="0.25">
      <c r="A101" s="2066"/>
      <c r="B101" s="2072"/>
      <c r="C101" s="260"/>
      <c r="D101" s="1949"/>
      <c r="E101" s="1890"/>
      <c r="F101" s="1891"/>
      <c r="G101" s="1937"/>
      <c r="H101" s="1526"/>
      <c r="I101" s="271" t="s">
        <v>63</v>
      </c>
      <c r="J101" s="272"/>
      <c r="K101" s="273"/>
      <c r="L101" s="274"/>
      <c r="M101" s="275"/>
      <c r="N101" s="276"/>
      <c r="O101" s="277"/>
      <c r="P101" s="278"/>
      <c r="Q101" s="279"/>
      <c r="R101" s="280"/>
      <c r="S101" s="281"/>
      <c r="T101" s="281"/>
      <c r="U101" s="1956"/>
      <c r="V101" s="1957"/>
      <c r="W101" s="1937"/>
      <c r="X101" s="1937"/>
      <c r="Y101" s="1939"/>
      <c r="Z101" s="2234"/>
      <c r="AA101" s="1941"/>
      <c r="AB101" s="1944"/>
      <c r="AC101" s="1946"/>
    </row>
    <row r="102" spans="1:29" s="2" customFormat="1" ht="21.75" customHeight="1" x14ac:dyDescent="0.2">
      <c r="A102" s="2066"/>
      <c r="B102" s="2072"/>
      <c r="C102" s="260"/>
      <c r="D102" s="1947">
        <v>43</v>
      </c>
      <c r="E102" s="1950" t="s">
        <v>396</v>
      </c>
      <c r="F102" s="1951"/>
      <c r="G102" s="1936" t="s">
        <v>35</v>
      </c>
      <c r="H102" s="1305" t="s">
        <v>142</v>
      </c>
      <c r="I102" s="1187" t="s">
        <v>56</v>
      </c>
      <c r="J102" s="282"/>
      <c r="K102" s="283"/>
      <c r="L102" s="284"/>
      <c r="M102" s="1199"/>
      <c r="N102" s="1201"/>
      <c r="O102" s="1188"/>
      <c r="P102" s="1202"/>
      <c r="Q102" s="915"/>
      <c r="R102" s="262"/>
      <c r="S102" s="263"/>
      <c r="T102" s="285">
        <v>95000</v>
      </c>
      <c r="U102" s="1954" t="s">
        <v>137</v>
      </c>
      <c r="V102" s="1955"/>
      <c r="W102" s="1936" t="s">
        <v>42</v>
      </c>
      <c r="X102" s="1936"/>
      <c r="Y102" s="1938"/>
      <c r="Z102" s="1938"/>
      <c r="AA102" s="1900">
        <v>100</v>
      </c>
      <c r="AB102" s="1942" t="s">
        <v>143</v>
      </c>
      <c r="AC102" s="1600" t="s">
        <v>145</v>
      </c>
    </row>
    <row r="103" spans="1:29" s="2" customFormat="1" ht="22.5" customHeight="1" x14ac:dyDescent="0.2">
      <c r="A103" s="2066"/>
      <c r="B103" s="2072"/>
      <c r="C103" s="260"/>
      <c r="D103" s="1948"/>
      <c r="E103" s="1521"/>
      <c r="F103" s="1707"/>
      <c r="G103" s="1454"/>
      <c r="H103" s="1306"/>
      <c r="I103" s="264" t="s">
        <v>41</v>
      </c>
      <c r="J103" s="286"/>
      <c r="K103" s="287"/>
      <c r="L103" s="267"/>
      <c r="M103" s="268"/>
      <c r="N103" s="269"/>
      <c r="O103" s="266"/>
      <c r="P103" s="267"/>
      <c r="Q103" s="268"/>
      <c r="R103" s="269"/>
      <c r="S103" s="270"/>
      <c r="T103" s="288">
        <v>47500</v>
      </c>
      <c r="U103" s="1310"/>
      <c r="V103" s="1534"/>
      <c r="W103" s="1454"/>
      <c r="X103" s="1454"/>
      <c r="Y103" s="1538"/>
      <c r="Z103" s="1538"/>
      <c r="AA103" s="1940"/>
      <c r="AB103" s="1943"/>
      <c r="AC103" s="1945"/>
    </row>
    <row r="104" spans="1:29" s="2" customFormat="1" ht="50.25" customHeight="1" thickBot="1" x14ac:dyDescent="0.25">
      <c r="A104" s="2066"/>
      <c r="B104" s="2072"/>
      <c r="C104" s="260"/>
      <c r="D104" s="1949"/>
      <c r="E104" s="1952"/>
      <c r="F104" s="1953"/>
      <c r="G104" s="1937"/>
      <c r="H104" s="1526"/>
      <c r="I104" s="271" t="s">
        <v>63</v>
      </c>
      <c r="J104" s="289"/>
      <c r="K104" s="290"/>
      <c r="L104" s="35"/>
      <c r="M104" s="36"/>
      <c r="N104" s="291"/>
      <c r="O104" s="278"/>
      <c r="P104" s="292"/>
      <c r="Q104" s="292"/>
      <c r="R104" s="279"/>
      <c r="S104" s="281"/>
      <c r="T104" s="293">
        <v>47500</v>
      </c>
      <c r="U104" s="1956"/>
      <c r="V104" s="1957"/>
      <c r="W104" s="1937"/>
      <c r="X104" s="1937"/>
      <c r="Y104" s="1939"/>
      <c r="Z104" s="1939"/>
      <c r="AA104" s="1941"/>
      <c r="AB104" s="1944"/>
      <c r="AC104" s="1946"/>
    </row>
    <row r="105" spans="1:29" s="2" customFormat="1" ht="36.75" customHeight="1" x14ac:dyDescent="0.2">
      <c r="A105" s="2066"/>
      <c r="B105" s="2072"/>
      <c r="C105" s="260"/>
      <c r="D105" s="2198">
        <v>46</v>
      </c>
      <c r="E105" s="1888" t="s">
        <v>146</v>
      </c>
      <c r="F105" s="1889"/>
      <c r="G105" s="1454" t="s">
        <v>35</v>
      </c>
      <c r="H105" s="1306" t="s">
        <v>147</v>
      </c>
      <c r="I105" s="40" t="s">
        <v>56</v>
      </c>
      <c r="J105" s="294"/>
      <c r="K105" s="107">
        <v>90960</v>
      </c>
      <c r="L105" s="127"/>
      <c r="M105" s="127"/>
      <c r="N105" s="109">
        <v>90960</v>
      </c>
      <c r="O105" s="107">
        <v>90960</v>
      </c>
      <c r="P105" s="127"/>
      <c r="Q105" s="127"/>
      <c r="R105" s="109">
        <v>90960</v>
      </c>
      <c r="S105" s="295"/>
      <c r="T105" s="296"/>
      <c r="U105" s="1310" t="s">
        <v>137</v>
      </c>
      <c r="V105" s="1311"/>
      <c r="W105" s="1454" t="s">
        <v>42</v>
      </c>
      <c r="X105" s="1454"/>
      <c r="Y105" s="1538">
        <v>100</v>
      </c>
      <c r="Z105" s="1539"/>
      <c r="AA105" s="1940"/>
      <c r="AB105" s="2197" t="s">
        <v>143</v>
      </c>
      <c r="AC105" s="1601" t="s">
        <v>148</v>
      </c>
    </row>
    <row r="106" spans="1:29" s="2" customFormat="1" ht="36.75" customHeight="1" x14ac:dyDescent="0.2">
      <c r="A106" s="2066"/>
      <c r="B106" s="2072"/>
      <c r="C106" s="260"/>
      <c r="D106" s="2198"/>
      <c r="E106" s="1888"/>
      <c r="F106" s="1889"/>
      <c r="G106" s="1454"/>
      <c r="H106" s="1306"/>
      <c r="I106" s="264" t="s">
        <v>60</v>
      </c>
      <c r="J106" s="265"/>
      <c r="K106" s="266">
        <v>107540</v>
      </c>
      <c r="L106" s="297"/>
      <c r="M106" s="297"/>
      <c r="N106" s="269">
        <v>107540</v>
      </c>
      <c r="O106" s="266">
        <v>107540</v>
      </c>
      <c r="P106" s="297"/>
      <c r="Q106" s="297"/>
      <c r="R106" s="269">
        <v>107540</v>
      </c>
      <c r="S106" s="270"/>
      <c r="T106" s="298"/>
      <c r="U106" s="1310"/>
      <c r="V106" s="1311"/>
      <c r="W106" s="1454"/>
      <c r="X106" s="1454"/>
      <c r="Y106" s="1538"/>
      <c r="Z106" s="1539"/>
      <c r="AA106" s="1940"/>
      <c r="AB106" s="2197"/>
      <c r="AC106" s="1601"/>
    </row>
    <row r="107" spans="1:29" s="2" customFormat="1" ht="36.75" customHeight="1" thickBot="1" x14ac:dyDescent="0.25">
      <c r="A107" s="2066"/>
      <c r="B107" s="2072"/>
      <c r="C107" s="260"/>
      <c r="D107" s="2198"/>
      <c r="E107" s="1888"/>
      <c r="F107" s="1889"/>
      <c r="G107" s="1454"/>
      <c r="H107" s="1306"/>
      <c r="I107" s="299" t="s">
        <v>63</v>
      </c>
      <c r="J107" s="300"/>
      <c r="K107" s="273"/>
      <c r="L107" s="301"/>
      <c r="M107" s="301"/>
      <c r="N107" s="276"/>
      <c r="O107" s="274"/>
      <c r="P107" s="302"/>
      <c r="Q107" s="302"/>
      <c r="R107" s="303"/>
      <c r="S107" s="304"/>
      <c r="T107" s="305"/>
      <c r="U107" s="1310"/>
      <c r="V107" s="1311"/>
      <c r="W107" s="1454"/>
      <c r="X107" s="1454"/>
      <c r="Y107" s="1538"/>
      <c r="Z107" s="1539"/>
      <c r="AA107" s="1940"/>
      <c r="AB107" s="2197"/>
      <c r="AC107" s="1601"/>
    </row>
    <row r="108" spans="1:29" s="2" customFormat="1" ht="32.25" customHeight="1" x14ac:dyDescent="0.2">
      <c r="A108" s="2066"/>
      <c r="B108" s="2072"/>
      <c r="C108" s="260"/>
      <c r="D108" s="1958">
        <v>47</v>
      </c>
      <c r="E108" s="1471" t="s">
        <v>359</v>
      </c>
      <c r="F108" s="1472"/>
      <c r="G108" s="1410" t="s">
        <v>35</v>
      </c>
      <c r="H108" s="1305" t="s">
        <v>147</v>
      </c>
      <c r="I108" s="1146" t="s">
        <v>56</v>
      </c>
      <c r="J108" s="306"/>
      <c r="K108" s="307"/>
      <c r="L108" s="55"/>
      <c r="M108" s="30"/>
      <c r="N108" s="308"/>
      <c r="O108" s="307"/>
      <c r="P108" s="133"/>
      <c r="Q108" s="133"/>
      <c r="R108" s="308"/>
      <c r="S108" s="295"/>
      <c r="T108" s="1159">
        <v>65000</v>
      </c>
      <c r="U108" s="1308" t="s">
        <v>149</v>
      </c>
      <c r="V108" s="1309"/>
      <c r="W108" s="1410" t="s">
        <v>50</v>
      </c>
      <c r="X108" s="1410"/>
      <c r="Y108" s="1416"/>
      <c r="Z108" s="1535"/>
      <c r="AA108" s="1540">
        <v>3300</v>
      </c>
      <c r="AB108" s="1942" t="s">
        <v>143</v>
      </c>
      <c r="AC108" s="1600" t="s">
        <v>148</v>
      </c>
    </row>
    <row r="109" spans="1:29" s="2" customFormat="1" ht="36" customHeight="1" thickBot="1" x14ac:dyDescent="0.25">
      <c r="A109" s="2066"/>
      <c r="B109" s="2072"/>
      <c r="C109" s="260"/>
      <c r="D109" s="1520"/>
      <c r="E109" s="1473"/>
      <c r="F109" s="1323"/>
      <c r="G109" s="1411"/>
      <c r="H109" s="1307"/>
      <c r="I109" s="32" t="s">
        <v>60</v>
      </c>
      <c r="J109" s="309"/>
      <c r="K109" s="34"/>
      <c r="L109" s="310"/>
      <c r="M109" s="37"/>
      <c r="N109" s="291"/>
      <c r="O109" s="34"/>
      <c r="P109" s="311"/>
      <c r="Q109" s="311"/>
      <c r="R109" s="291"/>
      <c r="S109" s="312"/>
      <c r="T109" s="33">
        <v>65000</v>
      </c>
      <c r="U109" s="1312"/>
      <c r="V109" s="1313"/>
      <c r="W109" s="1411"/>
      <c r="X109" s="1411"/>
      <c r="Y109" s="1417"/>
      <c r="Z109" s="1536"/>
      <c r="AA109" s="1541"/>
      <c r="AB109" s="2241"/>
      <c r="AC109" s="1602"/>
    </row>
    <row r="110" spans="1:29" s="2" customFormat="1" ht="54" customHeight="1" x14ac:dyDescent="0.2">
      <c r="A110" s="2066"/>
      <c r="B110" s="2072"/>
      <c r="C110" s="260"/>
      <c r="D110" s="2194">
        <v>51</v>
      </c>
      <c r="E110" s="2196" t="s">
        <v>152</v>
      </c>
      <c r="F110" s="1472"/>
      <c r="G110" s="1410" t="s">
        <v>35</v>
      </c>
      <c r="H110" s="1305" t="s">
        <v>352</v>
      </c>
      <c r="I110" s="1146" t="s">
        <v>60</v>
      </c>
      <c r="J110" s="307"/>
      <c r="K110" s="307"/>
      <c r="L110" s="133"/>
      <c r="M110" s="133"/>
      <c r="N110" s="308"/>
      <c r="O110" s="307"/>
      <c r="P110" s="133"/>
      <c r="Q110" s="133"/>
      <c r="R110" s="308"/>
      <c r="S110" s="295">
        <v>50000</v>
      </c>
      <c r="T110" s="1159"/>
      <c r="U110" s="1308" t="s">
        <v>150</v>
      </c>
      <c r="V110" s="1309"/>
      <c r="W110" s="1410" t="s">
        <v>151</v>
      </c>
      <c r="X110" s="1410"/>
      <c r="Y110" s="1416"/>
      <c r="Z110" s="1535">
        <v>100</v>
      </c>
      <c r="AA110" s="1540"/>
      <c r="AB110" s="1942" t="s">
        <v>351</v>
      </c>
      <c r="AC110" s="1600" t="s">
        <v>153</v>
      </c>
    </row>
    <row r="111" spans="1:29" s="2" customFormat="1" ht="54" customHeight="1" thickBot="1" x14ac:dyDescent="0.25">
      <c r="A111" s="2066"/>
      <c r="B111" s="2072"/>
      <c r="C111" s="260"/>
      <c r="D111" s="2195"/>
      <c r="E111" s="1473"/>
      <c r="F111" s="1323"/>
      <c r="G111" s="1411"/>
      <c r="H111" s="1307"/>
      <c r="I111" s="32" t="s">
        <v>63</v>
      </c>
      <c r="J111" s="34"/>
      <c r="K111" s="34"/>
      <c r="L111" s="311"/>
      <c r="M111" s="311"/>
      <c r="N111" s="291"/>
      <c r="O111" s="34"/>
      <c r="P111" s="311"/>
      <c r="Q111" s="311"/>
      <c r="R111" s="291"/>
      <c r="S111" s="312">
        <v>4300</v>
      </c>
      <c r="T111" s="33"/>
      <c r="U111" s="1312"/>
      <c r="V111" s="1313"/>
      <c r="W111" s="1411"/>
      <c r="X111" s="1411"/>
      <c r="Y111" s="1417"/>
      <c r="Z111" s="1536"/>
      <c r="AA111" s="1541"/>
      <c r="AB111" s="2241"/>
      <c r="AC111" s="1602"/>
    </row>
    <row r="112" spans="1:29" s="2" customFormat="1" ht="54" customHeight="1" thickBot="1" x14ac:dyDescent="0.25">
      <c r="A112" s="2066"/>
      <c r="B112" s="2072"/>
      <c r="C112" s="260"/>
      <c r="D112" s="984">
        <v>52</v>
      </c>
      <c r="E112" s="1911" t="s">
        <v>433</v>
      </c>
      <c r="F112" s="1912"/>
      <c r="G112" s="161" t="s">
        <v>35</v>
      </c>
      <c r="H112" s="985" t="s">
        <v>432</v>
      </c>
      <c r="I112" s="162" t="s">
        <v>46</v>
      </c>
      <c r="J112" s="195"/>
      <c r="K112" s="195"/>
      <c r="L112" s="196"/>
      <c r="M112" s="196"/>
      <c r="N112" s="600"/>
      <c r="O112" s="195">
        <v>12700</v>
      </c>
      <c r="P112" s="196"/>
      <c r="Q112" s="196"/>
      <c r="R112" s="600">
        <v>12700</v>
      </c>
      <c r="S112" s="604"/>
      <c r="T112" s="163"/>
      <c r="U112" s="1301" t="s">
        <v>450</v>
      </c>
      <c r="V112" s="1302"/>
      <c r="W112" s="936" t="s">
        <v>42</v>
      </c>
      <c r="X112" s="928"/>
      <c r="Y112" s="936" t="s">
        <v>43</v>
      </c>
      <c r="Z112" s="936"/>
      <c r="AA112" s="937"/>
      <c r="AB112" s="934" t="s">
        <v>79</v>
      </c>
      <c r="AC112" s="935" t="s">
        <v>325</v>
      </c>
    </row>
    <row r="113" spans="1:77" s="2" customFormat="1" ht="15.75" customHeight="1" thickBot="1" x14ac:dyDescent="0.25">
      <c r="A113" s="2066"/>
      <c r="B113" s="2072"/>
      <c r="C113" s="1913" t="s">
        <v>129</v>
      </c>
      <c r="D113" s="1914"/>
      <c r="E113" s="1914"/>
      <c r="F113" s="1914"/>
      <c r="G113" s="1914"/>
      <c r="H113" s="1914"/>
      <c r="I113" s="1915"/>
      <c r="J113" s="313">
        <f>SUM(J92:J112)</f>
        <v>0</v>
      </c>
      <c r="K113" s="314">
        <f>SUM(K92:K112)</f>
        <v>302100</v>
      </c>
      <c r="L113" s="315"/>
      <c r="M113" s="315"/>
      <c r="N113" s="316">
        <f>SUM(N92:N112)</f>
        <v>302100</v>
      </c>
      <c r="O113" s="317">
        <f>SUM(O92:O112)</f>
        <v>314800</v>
      </c>
      <c r="P113" s="315"/>
      <c r="Q113" s="315"/>
      <c r="R113" s="318">
        <f>SUM(R92:R112)</f>
        <v>314800</v>
      </c>
      <c r="S113" s="319">
        <f>SUM(S92:S112)</f>
        <v>66300</v>
      </c>
      <c r="T113" s="320">
        <f>SUM(T92:T112)</f>
        <v>420000</v>
      </c>
      <c r="U113" s="1916"/>
      <c r="V113" s="1917"/>
      <c r="W113" s="321"/>
      <c r="X113" s="321"/>
      <c r="Y113" s="322"/>
      <c r="Z113" s="323"/>
      <c r="AA113" s="324"/>
      <c r="AB113" s="325"/>
      <c r="AC113" s="326"/>
    </row>
    <row r="114" spans="1:77" s="2" customFormat="1" ht="15.75" customHeight="1" thickBot="1" x14ac:dyDescent="0.25">
      <c r="A114" s="2066"/>
      <c r="B114" s="2072"/>
      <c r="C114" s="1918" t="s">
        <v>154</v>
      </c>
      <c r="D114" s="1919"/>
      <c r="E114" s="1919"/>
      <c r="F114" s="1919"/>
      <c r="G114" s="1919"/>
      <c r="H114" s="1919"/>
      <c r="I114" s="1919"/>
      <c r="J114" s="1919"/>
      <c r="K114" s="1919"/>
      <c r="L114" s="1919"/>
      <c r="M114" s="1919"/>
      <c r="N114" s="1919"/>
      <c r="O114" s="1919"/>
      <c r="P114" s="1919"/>
      <c r="Q114" s="1919"/>
      <c r="R114" s="1919"/>
      <c r="S114" s="1919"/>
      <c r="T114" s="1919"/>
      <c r="U114" s="1919"/>
      <c r="V114" s="1919"/>
      <c r="W114" s="1919"/>
      <c r="X114" s="1919"/>
      <c r="Y114" s="1919"/>
      <c r="Z114" s="1919"/>
      <c r="AA114" s="1919"/>
      <c r="AB114" s="327"/>
      <c r="AC114" s="328" t="s">
        <v>155</v>
      </c>
    </row>
    <row r="115" spans="1:77" s="2" customFormat="1" ht="15.75" customHeight="1" x14ac:dyDescent="0.2">
      <c r="A115" s="2066"/>
      <c r="B115" s="2072"/>
      <c r="C115" s="1562" t="s">
        <v>156</v>
      </c>
      <c r="D115" s="1920" t="s">
        <v>37</v>
      </c>
      <c r="E115" s="1886" t="s">
        <v>157</v>
      </c>
      <c r="F115" s="1887"/>
      <c r="G115" s="1892" t="s">
        <v>158</v>
      </c>
      <c r="H115" s="1893" t="s">
        <v>167</v>
      </c>
      <c r="I115" s="329" t="s">
        <v>56</v>
      </c>
      <c r="J115" s="330"/>
      <c r="K115" s="331"/>
      <c r="L115" s="332"/>
      <c r="M115" s="332"/>
      <c r="N115" s="333"/>
      <c r="O115" s="334"/>
      <c r="P115" s="335"/>
      <c r="Q115" s="335"/>
      <c r="R115" s="336"/>
      <c r="S115" s="337"/>
      <c r="T115" s="337"/>
      <c r="U115" s="1906" t="s">
        <v>159</v>
      </c>
      <c r="V115" s="1907"/>
      <c r="W115" s="1892" t="s">
        <v>42</v>
      </c>
      <c r="X115" s="1892" t="s">
        <v>363</v>
      </c>
      <c r="Y115" s="1892" t="s">
        <v>161</v>
      </c>
      <c r="Z115" s="2229" t="s">
        <v>74</v>
      </c>
      <c r="AA115" s="2242" t="s">
        <v>43</v>
      </c>
      <c r="AB115" s="1874" t="s">
        <v>167</v>
      </c>
      <c r="AC115" s="2190" t="s">
        <v>163</v>
      </c>
    </row>
    <row r="116" spans="1:77" s="2" customFormat="1" ht="15.75" customHeight="1" x14ac:dyDescent="0.2">
      <c r="A116" s="2066"/>
      <c r="B116" s="2072"/>
      <c r="C116" s="1562"/>
      <c r="D116" s="1921"/>
      <c r="E116" s="1888"/>
      <c r="F116" s="1889"/>
      <c r="G116" s="1807"/>
      <c r="H116" s="1865"/>
      <c r="I116" s="338" t="s">
        <v>92</v>
      </c>
      <c r="J116" s="339"/>
      <c r="K116" s="340"/>
      <c r="L116" s="341"/>
      <c r="M116" s="341"/>
      <c r="N116" s="342"/>
      <c r="O116" s="340">
        <v>300000</v>
      </c>
      <c r="P116" s="341"/>
      <c r="Q116" s="341"/>
      <c r="R116" s="342">
        <v>300000</v>
      </c>
      <c r="S116" s="343"/>
      <c r="T116" s="343"/>
      <c r="U116" s="1908"/>
      <c r="V116" s="1652"/>
      <c r="W116" s="1807"/>
      <c r="X116" s="1807"/>
      <c r="Y116" s="1807"/>
      <c r="Z116" s="1810"/>
      <c r="AA116" s="1595"/>
      <c r="AB116" s="2197"/>
      <c r="AC116" s="1306"/>
    </row>
    <row r="117" spans="1:77" s="2" customFormat="1" ht="57" customHeight="1" thickBot="1" x14ac:dyDescent="0.25">
      <c r="A117" s="2066"/>
      <c r="B117" s="2072"/>
      <c r="C117" s="1562"/>
      <c r="D117" s="1922"/>
      <c r="E117" s="1890"/>
      <c r="F117" s="1891"/>
      <c r="G117" s="1857"/>
      <c r="H117" s="1894"/>
      <c r="I117" s="344" t="s">
        <v>63</v>
      </c>
      <c r="J117" s="345"/>
      <c r="K117" s="346"/>
      <c r="L117" s="347"/>
      <c r="M117" s="347"/>
      <c r="N117" s="348"/>
      <c r="O117" s="346"/>
      <c r="P117" s="347"/>
      <c r="Q117" s="347"/>
      <c r="R117" s="348"/>
      <c r="S117" s="349">
        <v>2000</v>
      </c>
      <c r="T117" s="349"/>
      <c r="U117" s="1909"/>
      <c r="V117" s="1910"/>
      <c r="W117" s="1857"/>
      <c r="X117" s="1857"/>
      <c r="Y117" s="1857"/>
      <c r="Z117" s="2230"/>
      <c r="AA117" s="2218"/>
      <c r="AB117" s="1875"/>
      <c r="AC117" s="1526"/>
    </row>
    <row r="118" spans="1:77" s="2" customFormat="1" ht="15.75" customHeight="1" x14ac:dyDescent="0.2">
      <c r="A118" s="2066"/>
      <c r="B118" s="2072"/>
      <c r="C118" s="1562"/>
      <c r="D118" s="1923" t="s">
        <v>164</v>
      </c>
      <c r="E118" s="1925" t="s">
        <v>165</v>
      </c>
      <c r="F118" s="1926"/>
      <c r="G118" s="1806" t="s">
        <v>158</v>
      </c>
      <c r="H118" s="1694" t="s">
        <v>167</v>
      </c>
      <c r="I118" s="329" t="s">
        <v>41</v>
      </c>
      <c r="J118" s="350"/>
      <c r="K118" s="331"/>
      <c r="L118" s="351"/>
      <c r="M118" s="351"/>
      <c r="N118" s="333"/>
      <c r="O118" s="352"/>
      <c r="P118" s="353"/>
      <c r="Q118" s="353"/>
      <c r="R118" s="354"/>
      <c r="S118" s="355"/>
      <c r="T118" s="355"/>
      <c r="U118" s="1611" t="s">
        <v>166</v>
      </c>
      <c r="V118" s="1902"/>
      <c r="W118" s="1806" t="s">
        <v>42</v>
      </c>
      <c r="X118" s="1876"/>
      <c r="Y118" s="1806"/>
      <c r="Z118" s="1809" t="s">
        <v>62</v>
      </c>
      <c r="AA118" s="1594" t="s">
        <v>43</v>
      </c>
      <c r="AB118" s="1942" t="s">
        <v>167</v>
      </c>
      <c r="AC118" s="1305" t="s">
        <v>168</v>
      </c>
    </row>
    <row r="119" spans="1:77" s="2" customFormat="1" ht="43.5" customHeight="1" thickBot="1" x14ac:dyDescent="0.25">
      <c r="A119" s="2066"/>
      <c r="B119" s="2072"/>
      <c r="C119" s="1562"/>
      <c r="D119" s="1924"/>
      <c r="E119" s="1927"/>
      <c r="F119" s="1928"/>
      <c r="G119" s="1808"/>
      <c r="H119" s="1929"/>
      <c r="I119" s="356" t="s">
        <v>92</v>
      </c>
      <c r="J119" s="357"/>
      <c r="K119" s="346"/>
      <c r="L119" s="1154"/>
      <c r="M119" s="1154"/>
      <c r="N119" s="348"/>
      <c r="O119" s="358"/>
      <c r="P119" s="359"/>
      <c r="Q119" s="359"/>
      <c r="R119" s="360"/>
      <c r="S119" s="39">
        <v>116000</v>
      </c>
      <c r="T119" s="39">
        <v>222000</v>
      </c>
      <c r="U119" s="1264"/>
      <c r="V119" s="1872"/>
      <c r="W119" s="1808"/>
      <c r="X119" s="1877"/>
      <c r="Y119" s="1808"/>
      <c r="Z119" s="1811"/>
      <c r="AA119" s="1596"/>
      <c r="AB119" s="2241"/>
      <c r="AC119" s="1307"/>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s="2" customFormat="1" x14ac:dyDescent="0.2">
      <c r="A120" s="2066"/>
      <c r="B120" s="2072"/>
      <c r="C120" s="1562"/>
      <c r="D120" s="1921" t="s">
        <v>169</v>
      </c>
      <c r="E120" s="1888" t="s">
        <v>462</v>
      </c>
      <c r="F120" s="2243"/>
      <c r="G120" s="1807" t="s">
        <v>37</v>
      </c>
      <c r="H120" s="1865" t="s">
        <v>167</v>
      </c>
      <c r="I120" s="361" t="s">
        <v>41</v>
      </c>
      <c r="J120" s="362"/>
      <c r="K120" s="1151"/>
      <c r="L120" s="1143"/>
      <c r="M120" s="1143"/>
      <c r="N120" s="363"/>
      <c r="O120" s="364"/>
      <c r="P120" s="365"/>
      <c r="Q120" s="365"/>
      <c r="R120" s="366"/>
      <c r="S120" s="367"/>
      <c r="T120" s="367"/>
      <c r="U120" s="1651" t="s">
        <v>170</v>
      </c>
      <c r="V120" s="1883"/>
      <c r="W120" s="1807"/>
      <c r="X120" s="1855"/>
      <c r="Y120" s="1807"/>
      <c r="Z120" s="1810"/>
      <c r="AA120" s="1592" t="s">
        <v>67</v>
      </c>
      <c r="AB120" s="1519" t="s">
        <v>44</v>
      </c>
      <c r="AC120" s="2239" t="s">
        <v>171</v>
      </c>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s="2" customFormat="1" ht="83.25" customHeight="1" thickBot="1" x14ac:dyDescent="0.25">
      <c r="A121" s="2066"/>
      <c r="B121" s="2072"/>
      <c r="C121" s="1562"/>
      <c r="D121" s="1930"/>
      <c r="E121" s="2244"/>
      <c r="F121" s="2245"/>
      <c r="G121" s="1881"/>
      <c r="H121" s="1882"/>
      <c r="I121" s="368" t="s">
        <v>63</v>
      </c>
      <c r="J121" s="345"/>
      <c r="K121" s="369"/>
      <c r="L121" s="370"/>
      <c r="M121" s="347"/>
      <c r="N121" s="371"/>
      <c r="O121" s="372"/>
      <c r="P121" s="373"/>
      <c r="Q121" s="374"/>
      <c r="R121" s="375"/>
      <c r="S121" s="367"/>
      <c r="T121" s="367">
        <v>57924</v>
      </c>
      <c r="U121" s="1884"/>
      <c r="V121" s="1885"/>
      <c r="W121" s="1856"/>
      <c r="X121" s="1856"/>
      <c r="Y121" s="1857"/>
      <c r="Z121" s="1858"/>
      <c r="AA121" s="1904"/>
      <c r="AB121" s="1905"/>
      <c r="AC121" s="2240"/>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s="2" customFormat="1" ht="15.75" customHeight="1" x14ac:dyDescent="0.2">
      <c r="A122" s="2066"/>
      <c r="B122" s="2072"/>
      <c r="C122" s="1562"/>
      <c r="D122" s="1920" t="s">
        <v>172</v>
      </c>
      <c r="E122" s="1886" t="s">
        <v>173</v>
      </c>
      <c r="F122" s="1887"/>
      <c r="G122" s="1892" t="s">
        <v>48</v>
      </c>
      <c r="H122" s="1893" t="s">
        <v>75</v>
      </c>
      <c r="I122" s="376" t="s">
        <v>63</v>
      </c>
      <c r="J122" s="938">
        <v>100225.08</v>
      </c>
      <c r="K122" s="378">
        <v>36496</v>
      </c>
      <c r="L122" s="332"/>
      <c r="M122" s="332"/>
      <c r="N122" s="377">
        <v>36496</v>
      </c>
      <c r="O122" s="378">
        <v>36496</v>
      </c>
      <c r="P122" s="332"/>
      <c r="Q122" s="332"/>
      <c r="R122" s="377">
        <v>36496</v>
      </c>
      <c r="S122" s="379">
        <v>546504</v>
      </c>
      <c r="T122" s="379">
        <v>17496</v>
      </c>
      <c r="U122" s="1895" t="s">
        <v>174</v>
      </c>
      <c r="V122" s="1896"/>
      <c r="W122" s="1892" t="s">
        <v>42</v>
      </c>
      <c r="X122" s="1892" t="s">
        <v>91</v>
      </c>
      <c r="Y122" s="1892" t="s">
        <v>95</v>
      </c>
      <c r="Z122" s="2229" t="s">
        <v>160</v>
      </c>
      <c r="AA122" s="2231" t="s">
        <v>43</v>
      </c>
      <c r="AB122" s="1597" t="s">
        <v>381</v>
      </c>
      <c r="AC122" s="2190" t="s">
        <v>175</v>
      </c>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s="2" customFormat="1" ht="15.75" customHeight="1" x14ac:dyDescent="0.2">
      <c r="A123" s="2066"/>
      <c r="B123" s="2072"/>
      <c r="C123" s="1562"/>
      <c r="D123" s="1921"/>
      <c r="E123" s="1888"/>
      <c r="F123" s="1889"/>
      <c r="G123" s="1807"/>
      <c r="H123" s="1865"/>
      <c r="I123" s="338" t="s">
        <v>41</v>
      </c>
      <c r="J123" s="380"/>
      <c r="K123" s="340"/>
      <c r="L123" s="341"/>
      <c r="M123" s="381"/>
      <c r="N123" s="342"/>
      <c r="O123" s="340"/>
      <c r="P123" s="341"/>
      <c r="Q123" s="381"/>
      <c r="R123" s="342"/>
      <c r="S123" s="382"/>
      <c r="T123" s="382"/>
      <c r="U123" s="1651"/>
      <c r="V123" s="1883"/>
      <c r="W123" s="1807"/>
      <c r="X123" s="1807"/>
      <c r="Y123" s="1807"/>
      <c r="Z123" s="1810"/>
      <c r="AA123" s="2232"/>
      <c r="AB123" s="1598"/>
      <c r="AC123" s="1945"/>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s="2" customFormat="1" ht="15.75" customHeight="1" x14ac:dyDescent="0.2">
      <c r="A124" s="2066"/>
      <c r="B124" s="2072"/>
      <c r="C124" s="1562"/>
      <c r="D124" s="1921"/>
      <c r="E124" s="1888"/>
      <c r="F124" s="1889"/>
      <c r="G124" s="1807"/>
      <c r="H124" s="1865"/>
      <c r="I124" s="338" t="s">
        <v>92</v>
      </c>
      <c r="J124" s="380">
        <v>59614</v>
      </c>
      <c r="K124" s="340">
        <v>1331000</v>
      </c>
      <c r="L124" s="341"/>
      <c r="M124" s="341"/>
      <c r="N124" s="342">
        <v>1331000</v>
      </c>
      <c r="O124" s="340">
        <v>808000</v>
      </c>
      <c r="P124" s="341"/>
      <c r="Q124" s="341"/>
      <c r="R124" s="342">
        <v>808000</v>
      </c>
      <c r="S124" s="382">
        <v>463000</v>
      </c>
      <c r="T124" s="382">
        <v>1400000</v>
      </c>
      <c r="U124" s="1651"/>
      <c r="V124" s="1883"/>
      <c r="W124" s="1807"/>
      <c r="X124" s="1807"/>
      <c r="Y124" s="1807"/>
      <c r="Z124" s="1810"/>
      <c r="AA124" s="2232"/>
      <c r="AB124" s="1598"/>
      <c r="AC124" s="383" t="s">
        <v>83</v>
      </c>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s="2" customFormat="1" ht="59.25" customHeight="1" thickBot="1" x14ac:dyDescent="0.25">
      <c r="A125" s="2066"/>
      <c r="B125" s="2072"/>
      <c r="C125" s="1562"/>
      <c r="D125" s="1922"/>
      <c r="E125" s="1890"/>
      <c r="F125" s="1891"/>
      <c r="G125" s="1857"/>
      <c r="H125" s="1894"/>
      <c r="I125" s="344" t="s">
        <v>56</v>
      </c>
      <c r="J125" s="939">
        <v>74909.47</v>
      </c>
      <c r="K125" s="384">
        <v>100000</v>
      </c>
      <c r="L125" s="347"/>
      <c r="M125" s="347"/>
      <c r="N125" s="129">
        <v>100000</v>
      </c>
      <c r="O125" s="384">
        <v>100000</v>
      </c>
      <c r="P125" s="347"/>
      <c r="Q125" s="347"/>
      <c r="R125" s="129">
        <v>100000</v>
      </c>
      <c r="S125" s="349"/>
      <c r="T125" s="349"/>
      <c r="U125" s="1897"/>
      <c r="V125" s="1885"/>
      <c r="W125" s="1857"/>
      <c r="X125" s="1857"/>
      <c r="Y125" s="1857"/>
      <c r="Z125" s="2230"/>
      <c r="AA125" s="2233"/>
      <c r="AB125" s="1880"/>
      <c r="AC125" s="385" t="s">
        <v>176</v>
      </c>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s="390" customFormat="1" ht="22.5" customHeight="1" x14ac:dyDescent="0.2">
      <c r="A126" s="2066"/>
      <c r="B126" s="2072"/>
      <c r="C126" s="1562"/>
      <c r="D126" s="1931">
        <v>32</v>
      </c>
      <c r="E126" s="1932" t="s">
        <v>487</v>
      </c>
      <c r="F126" s="1933"/>
      <c r="G126" s="1892" t="s">
        <v>35</v>
      </c>
      <c r="H126" s="1893" t="s">
        <v>75</v>
      </c>
      <c r="I126" s="386" t="s">
        <v>41</v>
      </c>
      <c r="J126" s="387"/>
      <c r="K126" s="331"/>
      <c r="L126" s="332"/>
      <c r="M126" s="381"/>
      <c r="N126" s="333"/>
      <c r="O126" s="334">
        <v>50000</v>
      </c>
      <c r="P126" s="335"/>
      <c r="Q126" s="388"/>
      <c r="R126" s="336">
        <v>50000</v>
      </c>
      <c r="S126" s="389"/>
      <c r="T126" s="389"/>
      <c r="U126" s="1895" t="s">
        <v>489</v>
      </c>
      <c r="V126" s="1896"/>
      <c r="W126" s="1892" t="s">
        <v>50</v>
      </c>
      <c r="X126" s="1903"/>
      <c r="Y126" s="1898">
        <v>2</v>
      </c>
      <c r="Z126" s="1899"/>
      <c r="AA126" s="1900"/>
      <c r="AB126" s="1874" t="s">
        <v>488</v>
      </c>
      <c r="AC126" s="1306" t="s">
        <v>490</v>
      </c>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s="390" customFormat="1" ht="36" customHeight="1" thickBot="1" x14ac:dyDescent="0.25">
      <c r="A127" s="2066"/>
      <c r="B127" s="2072"/>
      <c r="C127" s="1562"/>
      <c r="D127" s="1930"/>
      <c r="E127" s="1934"/>
      <c r="F127" s="1935"/>
      <c r="G127" s="1857"/>
      <c r="H127" s="1894"/>
      <c r="I127" s="344" t="s">
        <v>60</v>
      </c>
      <c r="J127" s="391"/>
      <c r="K127" s="392"/>
      <c r="L127" s="393"/>
      <c r="M127" s="393"/>
      <c r="N127" s="394"/>
      <c r="O127" s="395"/>
      <c r="P127" s="396"/>
      <c r="Q127" s="396"/>
      <c r="R127" s="397"/>
      <c r="S127" s="398"/>
      <c r="T127" s="398"/>
      <c r="U127" s="1884"/>
      <c r="V127" s="1885"/>
      <c r="W127" s="1856"/>
      <c r="X127" s="1856"/>
      <c r="Y127" s="1881"/>
      <c r="Z127" s="1858"/>
      <c r="AA127" s="1901"/>
      <c r="AB127" s="1875"/>
      <c r="AC127" s="1526"/>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s="2" customFormat="1" ht="28.5" customHeight="1" x14ac:dyDescent="0.2">
      <c r="A128" s="2066"/>
      <c r="B128" s="2072"/>
      <c r="C128" s="1135"/>
      <c r="D128" s="1727">
        <v>42</v>
      </c>
      <c r="E128" s="1859" t="s">
        <v>177</v>
      </c>
      <c r="F128" s="1860"/>
      <c r="G128" s="1806" t="s">
        <v>48</v>
      </c>
      <c r="H128" s="1694" t="s">
        <v>79</v>
      </c>
      <c r="I128" s="386" t="s">
        <v>41</v>
      </c>
      <c r="J128" s="106"/>
      <c r="K128" s="399"/>
      <c r="L128" s="400"/>
      <c r="M128" s="400"/>
      <c r="N128" s="1144"/>
      <c r="O128" s="401"/>
      <c r="P128" s="388"/>
      <c r="Q128" s="388"/>
      <c r="R128" s="336"/>
      <c r="S128" s="402"/>
      <c r="T128" s="379"/>
      <c r="U128" s="1730" t="s">
        <v>178</v>
      </c>
      <c r="V128" s="1867"/>
      <c r="W128" s="1869" t="s">
        <v>50</v>
      </c>
      <c r="X128" s="1692"/>
      <c r="Y128" s="1692"/>
      <c r="Z128" s="1806" t="s">
        <v>67</v>
      </c>
      <c r="AA128" s="1878"/>
      <c r="AB128" s="1550" t="s">
        <v>380</v>
      </c>
      <c r="AC128" s="1432" t="s">
        <v>179</v>
      </c>
    </row>
    <row r="129" spans="1:41" s="2" customFormat="1" ht="19.5" customHeight="1" x14ac:dyDescent="0.2">
      <c r="A129" s="2066"/>
      <c r="B129" s="2072"/>
      <c r="C129" s="1135"/>
      <c r="D129" s="1743"/>
      <c r="E129" s="1861"/>
      <c r="F129" s="1862"/>
      <c r="G129" s="1807"/>
      <c r="H129" s="1865"/>
      <c r="I129" s="403" t="s">
        <v>63</v>
      </c>
      <c r="J129" s="125"/>
      <c r="K129" s="404"/>
      <c r="L129" s="405"/>
      <c r="M129" s="405"/>
      <c r="N129" s="406"/>
      <c r="O129" s="407"/>
      <c r="P129" s="373"/>
      <c r="Q129" s="373"/>
      <c r="R129" s="408"/>
      <c r="S129" s="111">
        <v>220000</v>
      </c>
      <c r="T129" s="130">
        <v>237000</v>
      </c>
      <c r="U129" s="1790"/>
      <c r="V129" s="1868"/>
      <c r="W129" s="1854"/>
      <c r="X129" s="1693"/>
      <c r="Y129" s="1853"/>
      <c r="Z129" s="1854"/>
      <c r="AA129" s="1879"/>
      <c r="AB129" s="1568"/>
      <c r="AC129" s="1433"/>
    </row>
    <row r="130" spans="1:41" s="2" customFormat="1" ht="24.75" customHeight="1" x14ac:dyDescent="0.2">
      <c r="A130" s="2066"/>
      <c r="B130" s="2072"/>
      <c r="C130" s="1135"/>
      <c r="D130" s="1743"/>
      <c r="E130" s="1861"/>
      <c r="F130" s="1862"/>
      <c r="G130" s="1807"/>
      <c r="H130" s="1865"/>
      <c r="I130" s="409" t="s">
        <v>92</v>
      </c>
      <c r="J130" s="119"/>
      <c r="K130" s="404"/>
      <c r="L130" s="405"/>
      <c r="M130" s="405"/>
      <c r="N130" s="406"/>
      <c r="O130" s="410"/>
      <c r="P130" s="411"/>
      <c r="Q130" s="411"/>
      <c r="R130" s="412"/>
      <c r="S130" s="413">
        <v>503000</v>
      </c>
      <c r="T130" s="413">
        <v>539000</v>
      </c>
      <c r="U130" s="1870" t="s">
        <v>150</v>
      </c>
      <c r="V130" s="1871"/>
      <c r="W130" s="1873" t="s">
        <v>42</v>
      </c>
      <c r="X130" s="1685"/>
      <c r="Y130" s="1685"/>
      <c r="Z130" s="1849"/>
      <c r="AA130" s="1851" t="s">
        <v>180</v>
      </c>
      <c r="AB130" s="1440"/>
      <c r="AC130" s="1433"/>
      <c r="AD130" s="3"/>
      <c r="AE130" s="3"/>
      <c r="AF130" s="3"/>
      <c r="AG130" s="3"/>
      <c r="AH130" s="3"/>
      <c r="AI130" s="3"/>
      <c r="AJ130" s="3"/>
      <c r="AK130" s="3"/>
      <c r="AL130" s="3"/>
      <c r="AM130" s="3"/>
      <c r="AN130" s="3"/>
      <c r="AO130" s="3"/>
    </row>
    <row r="131" spans="1:41" s="2" customFormat="1" ht="23.25" customHeight="1" thickBot="1" x14ac:dyDescent="0.25">
      <c r="A131" s="2066"/>
      <c r="B131" s="2072"/>
      <c r="C131" s="1135"/>
      <c r="D131" s="1764"/>
      <c r="E131" s="1819"/>
      <c r="F131" s="1863"/>
      <c r="G131" s="1864"/>
      <c r="H131" s="1866"/>
      <c r="I131" s="1158" t="s">
        <v>60</v>
      </c>
      <c r="J131" s="125"/>
      <c r="K131" s="414"/>
      <c r="L131" s="415"/>
      <c r="M131" s="415"/>
      <c r="N131" s="74"/>
      <c r="O131" s="407"/>
      <c r="P131" s="373"/>
      <c r="Q131" s="373"/>
      <c r="R131" s="408"/>
      <c r="S131" s="130"/>
      <c r="T131" s="130"/>
      <c r="U131" s="1747"/>
      <c r="V131" s="1872"/>
      <c r="W131" s="1864"/>
      <c r="X131" s="1687"/>
      <c r="Y131" s="1687"/>
      <c r="Z131" s="1850"/>
      <c r="AA131" s="1852"/>
      <c r="AB131" s="1441"/>
      <c r="AC131" s="1434"/>
      <c r="AD131" s="3"/>
      <c r="AE131" s="3"/>
      <c r="AF131" s="3"/>
      <c r="AG131" s="3"/>
      <c r="AH131" s="3"/>
      <c r="AI131" s="3"/>
      <c r="AJ131" s="3"/>
      <c r="AK131" s="3"/>
      <c r="AL131" s="3"/>
      <c r="AM131" s="3"/>
      <c r="AN131" s="3"/>
      <c r="AO131" s="3"/>
    </row>
    <row r="132" spans="1:41" s="57" customFormat="1" ht="38.25" customHeight="1" x14ac:dyDescent="0.2">
      <c r="A132" s="2066"/>
      <c r="B132" s="2072"/>
      <c r="C132" s="1815"/>
      <c r="D132" s="1834">
        <v>59</v>
      </c>
      <c r="E132" s="1836" t="s">
        <v>181</v>
      </c>
      <c r="F132" s="1837"/>
      <c r="G132" s="1842" t="s">
        <v>102</v>
      </c>
      <c r="H132" s="1760" t="s">
        <v>44</v>
      </c>
      <c r="I132" s="422" t="s">
        <v>63</v>
      </c>
      <c r="J132" s="76">
        <v>28127</v>
      </c>
      <c r="K132" s="42">
        <v>46389</v>
      </c>
      <c r="L132" s="400"/>
      <c r="M132" s="400"/>
      <c r="N132" s="1144">
        <v>46389</v>
      </c>
      <c r="O132" s="399">
        <v>76389</v>
      </c>
      <c r="P132" s="400"/>
      <c r="Q132" s="400"/>
      <c r="R132" s="1144">
        <v>76389</v>
      </c>
      <c r="S132" s="144">
        <v>134066</v>
      </c>
      <c r="T132" s="144"/>
      <c r="U132" s="1611" t="s">
        <v>182</v>
      </c>
      <c r="V132" s="1650"/>
      <c r="W132" s="1692" t="s">
        <v>42</v>
      </c>
      <c r="X132" s="1806" t="s">
        <v>62</v>
      </c>
      <c r="Y132" s="1806" t="s">
        <v>160</v>
      </c>
      <c r="Z132" s="1809" t="s">
        <v>43</v>
      </c>
      <c r="AA132" s="1544"/>
      <c r="AB132" s="1812" t="s">
        <v>379</v>
      </c>
      <c r="AC132" s="1600" t="s">
        <v>183</v>
      </c>
    </row>
    <row r="133" spans="1:41" s="57" customFormat="1" ht="38.25" customHeight="1" x14ac:dyDescent="0.2">
      <c r="A133" s="2066"/>
      <c r="B133" s="2072"/>
      <c r="C133" s="1815"/>
      <c r="D133" s="1834"/>
      <c r="E133" s="1838"/>
      <c r="F133" s="1839"/>
      <c r="G133" s="1843"/>
      <c r="H133" s="1845"/>
      <c r="I133" s="423" t="s">
        <v>59</v>
      </c>
      <c r="J133" s="82"/>
      <c r="K133" s="404"/>
      <c r="L133" s="405"/>
      <c r="M133" s="405"/>
      <c r="N133" s="406"/>
      <c r="O133" s="404"/>
      <c r="P133" s="405"/>
      <c r="Q133" s="405"/>
      <c r="R133" s="406"/>
      <c r="S133" s="187"/>
      <c r="T133" s="187"/>
      <c r="U133" s="1651"/>
      <c r="V133" s="1652"/>
      <c r="W133" s="1686"/>
      <c r="X133" s="1807"/>
      <c r="Y133" s="1807"/>
      <c r="Z133" s="1810"/>
      <c r="AA133" s="1563"/>
      <c r="AB133" s="1813"/>
      <c r="AC133" s="1601"/>
    </row>
    <row r="134" spans="1:41" s="57" customFormat="1" ht="38.25" customHeight="1" thickBot="1" x14ac:dyDescent="0.25">
      <c r="A134" s="2066"/>
      <c r="B134" s="2072"/>
      <c r="C134" s="1815"/>
      <c r="D134" s="1835"/>
      <c r="E134" s="1840"/>
      <c r="F134" s="1841"/>
      <c r="G134" s="1844"/>
      <c r="H134" s="1846"/>
      <c r="I134" s="416" t="s">
        <v>56</v>
      </c>
      <c r="J134" s="91">
        <v>444149.6</v>
      </c>
      <c r="K134" s="414">
        <v>600000</v>
      </c>
      <c r="L134" s="415"/>
      <c r="M134" s="415"/>
      <c r="N134" s="74">
        <v>600000</v>
      </c>
      <c r="O134" s="414">
        <v>600000</v>
      </c>
      <c r="P134" s="415"/>
      <c r="Q134" s="415"/>
      <c r="R134" s="74">
        <v>600000</v>
      </c>
      <c r="S134" s="190"/>
      <c r="T134" s="190"/>
      <c r="U134" s="1264"/>
      <c r="V134" s="1722"/>
      <c r="W134" s="1687"/>
      <c r="X134" s="1808"/>
      <c r="Y134" s="1808"/>
      <c r="Z134" s="1811"/>
      <c r="AA134" s="1545"/>
      <c r="AB134" s="1814"/>
      <c r="AC134" s="1602"/>
    </row>
    <row r="135" spans="1:41" s="57" customFormat="1" ht="38.25" customHeight="1" x14ac:dyDescent="0.2">
      <c r="A135" s="2066"/>
      <c r="B135" s="2072"/>
      <c r="C135" s="1815"/>
      <c r="D135" s="1727">
        <v>60</v>
      </c>
      <c r="E135" s="1817" t="s">
        <v>184</v>
      </c>
      <c r="F135" s="1781"/>
      <c r="G135" s="1430" t="s">
        <v>158</v>
      </c>
      <c r="H135" s="1820" t="s">
        <v>79</v>
      </c>
      <c r="I135" s="422" t="s">
        <v>41</v>
      </c>
      <c r="J135" s="76"/>
      <c r="K135" s="1151"/>
      <c r="L135" s="1143"/>
      <c r="M135" s="1143"/>
      <c r="N135" s="363"/>
      <c r="O135" s="417"/>
      <c r="P135" s="400"/>
      <c r="Q135" s="418"/>
      <c r="R135" s="1149"/>
      <c r="S135" s="144">
        <v>171000</v>
      </c>
      <c r="T135" s="49">
        <v>248000</v>
      </c>
      <c r="U135" s="1730" t="s">
        <v>86</v>
      </c>
      <c r="V135" s="1731"/>
      <c r="W135" s="1734" t="s">
        <v>42</v>
      </c>
      <c r="X135" s="1430"/>
      <c r="Y135" s="1430"/>
      <c r="Z135" s="1426" t="s">
        <v>62</v>
      </c>
      <c r="AA135" s="1544" t="s">
        <v>43</v>
      </c>
      <c r="AB135" s="1740" t="s">
        <v>79</v>
      </c>
      <c r="AC135" s="1355" t="s">
        <v>185</v>
      </c>
    </row>
    <row r="136" spans="1:41" s="57" customFormat="1" ht="38.25" customHeight="1" thickBot="1" x14ac:dyDescent="0.25">
      <c r="A136" s="2066"/>
      <c r="B136" s="2072"/>
      <c r="C136" s="1815"/>
      <c r="D136" s="1821"/>
      <c r="E136" s="1819"/>
      <c r="F136" s="1785"/>
      <c r="G136" s="1825"/>
      <c r="H136" s="1648"/>
      <c r="I136" s="1158" t="s">
        <v>92</v>
      </c>
      <c r="J136" s="95"/>
      <c r="K136" s="1165"/>
      <c r="L136" s="1154"/>
      <c r="M136" s="1154"/>
      <c r="N136" s="1167"/>
      <c r="O136" s="1161"/>
      <c r="P136" s="1154"/>
      <c r="Q136" s="424"/>
      <c r="R136" s="425"/>
      <c r="S136" s="151">
        <v>391000</v>
      </c>
      <c r="T136" s="151">
        <v>565000</v>
      </c>
      <c r="U136" s="1747"/>
      <c r="V136" s="1748"/>
      <c r="W136" s="1739"/>
      <c r="X136" s="1739"/>
      <c r="Y136" s="1431"/>
      <c r="Z136" s="1427"/>
      <c r="AA136" s="1545"/>
      <c r="AB136" s="1742"/>
      <c r="AC136" s="1567"/>
    </row>
    <row r="137" spans="1:41" s="57" customFormat="1" ht="64.5" customHeight="1" thickBot="1" x14ac:dyDescent="0.25">
      <c r="A137" s="2066"/>
      <c r="B137" s="2072"/>
      <c r="C137" s="1815"/>
      <c r="D137" s="426">
        <v>63</v>
      </c>
      <c r="E137" s="1832" t="s">
        <v>361</v>
      </c>
      <c r="F137" s="1833"/>
      <c r="G137" s="427" t="s">
        <v>47</v>
      </c>
      <c r="H137" s="428" t="s">
        <v>186</v>
      </c>
      <c r="I137" s="429" t="s">
        <v>60</v>
      </c>
      <c r="J137" s="430"/>
      <c r="K137" s="431"/>
      <c r="L137" s="432"/>
      <c r="M137" s="432"/>
      <c r="N137" s="433"/>
      <c r="O137" s="434"/>
      <c r="P137" s="432"/>
      <c r="Q137" s="435"/>
      <c r="R137" s="436"/>
      <c r="S137" s="437"/>
      <c r="T137" s="437">
        <v>538055</v>
      </c>
      <c r="U137" s="1678" t="s">
        <v>86</v>
      </c>
      <c r="V137" s="1679"/>
      <c r="W137" s="438" t="s">
        <v>42</v>
      </c>
      <c r="X137" s="439"/>
      <c r="Y137" s="439"/>
      <c r="Z137" s="428"/>
      <c r="AA137" s="440" t="s">
        <v>43</v>
      </c>
      <c r="AB137" s="441" t="s">
        <v>186</v>
      </c>
      <c r="AC137" s="442" t="s">
        <v>187</v>
      </c>
    </row>
    <row r="138" spans="1:41" s="57" customFormat="1" ht="41.25" customHeight="1" x14ac:dyDescent="0.2">
      <c r="A138" s="2066"/>
      <c r="B138" s="2072"/>
      <c r="C138" s="1816"/>
      <c r="D138" s="1727">
        <v>65</v>
      </c>
      <c r="E138" s="1817" t="s">
        <v>360</v>
      </c>
      <c r="F138" s="1781"/>
      <c r="G138" s="1430" t="s">
        <v>39</v>
      </c>
      <c r="H138" s="1426" t="s">
        <v>44</v>
      </c>
      <c r="I138" s="1800" t="s">
        <v>41</v>
      </c>
      <c r="J138" s="1802"/>
      <c r="K138" s="1804"/>
      <c r="L138" s="1681"/>
      <c r="M138" s="1681"/>
      <c r="N138" s="1794"/>
      <c r="O138" s="1756"/>
      <c r="P138" s="1681"/>
      <c r="Q138" s="1681"/>
      <c r="R138" s="1826"/>
      <c r="S138" s="1828"/>
      <c r="T138" s="1798"/>
      <c r="U138" s="1796" t="s">
        <v>86</v>
      </c>
      <c r="V138" s="1797"/>
      <c r="W138" s="443" t="s">
        <v>42</v>
      </c>
      <c r="X138" s="1168"/>
      <c r="Y138" s="1168"/>
      <c r="Z138" s="1168"/>
      <c r="AA138" s="444"/>
      <c r="AB138" s="1550" t="s">
        <v>457</v>
      </c>
      <c r="AC138" s="1355" t="s">
        <v>458</v>
      </c>
    </row>
    <row r="139" spans="1:41" s="57" customFormat="1" ht="58.5" customHeight="1" thickBot="1" x14ac:dyDescent="0.25">
      <c r="A139" s="2066"/>
      <c r="B139" s="2072"/>
      <c r="C139" s="1816"/>
      <c r="D139" s="1821"/>
      <c r="E139" s="1819"/>
      <c r="F139" s="1785"/>
      <c r="G139" s="1431"/>
      <c r="H139" s="1427"/>
      <c r="I139" s="1801"/>
      <c r="J139" s="1803"/>
      <c r="K139" s="1805"/>
      <c r="L139" s="1771"/>
      <c r="M139" s="1771"/>
      <c r="N139" s="1795"/>
      <c r="O139" s="1824"/>
      <c r="P139" s="1771"/>
      <c r="Q139" s="1771"/>
      <c r="R139" s="1827"/>
      <c r="S139" s="1829"/>
      <c r="T139" s="1799"/>
      <c r="U139" s="1830" t="s">
        <v>189</v>
      </c>
      <c r="V139" s="1831"/>
      <c r="W139" s="445" t="s">
        <v>50</v>
      </c>
      <c r="X139" s="1169"/>
      <c r="Y139" s="1169"/>
      <c r="Z139" s="1169"/>
      <c r="AA139" s="446"/>
      <c r="AB139" s="1551"/>
      <c r="AC139" s="1356"/>
    </row>
    <row r="140" spans="1:41" s="57" customFormat="1" ht="22.5" customHeight="1" x14ac:dyDescent="0.2">
      <c r="A140" s="2066"/>
      <c r="B140" s="2072"/>
      <c r="C140" s="1815"/>
      <c r="D140" s="1778">
        <v>66</v>
      </c>
      <c r="E140" s="1818" t="s">
        <v>190</v>
      </c>
      <c r="F140" s="1783"/>
      <c r="G140" s="1822" t="s">
        <v>39</v>
      </c>
      <c r="H140" s="1787" t="s">
        <v>75</v>
      </c>
      <c r="I140" s="361" t="s">
        <v>56</v>
      </c>
      <c r="J140" s="940">
        <v>597509.71</v>
      </c>
      <c r="K140" s="256">
        <v>135951</v>
      </c>
      <c r="L140" s="420"/>
      <c r="M140" s="447"/>
      <c r="N140" s="363">
        <v>135951</v>
      </c>
      <c r="O140" s="1151">
        <v>135951</v>
      </c>
      <c r="P140" s="420"/>
      <c r="Q140" s="447"/>
      <c r="R140" s="363">
        <v>135951</v>
      </c>
      <c r="S140" s="156"/>
      <c r="T140" s="156"/>
      <c r="U140" s="1790" t="s">
        <v>191</v>
      </c>
      <c r="V140" s="1791"/>
      <c r="W140" s="1156" t="s">
        <v>50</v>
      </c>
      <c r="X140" s="1156">
        <v>1</v>
      </c>
      <c r="Y140" s="1156"/>
      <c r="Z140" s="448"/>
      <c r="AA140" s="1205"/>
      <c r="AB140" s="1440" t="s">
        <v>378</v>
      </c>
      <c r="AC140" s="1476" t="s">
        <v>192</v>
      </c>
    </row>
    <row r="141" spans="1:41" s="57" customFormat="1" ht="28.5" customHeight="1" x14ac:dyDescent="0.2">
      <c r="A141" s="2066"/>
      <c r="B141" s="2072"/>
      <c r="C141" s="1815"/>
      <c r="D141" s="1778"/>
      <c r="E141" s="1818"/>
      <c r="F141" s="1783"/>
      <c r="G141" s="1822"/>
      <c r="H141" s="1787"/>
      <c r="I141" s="423" t="s">
        <v>59</v>
      </c>
      <c r="J141" s="810">
        <v>52828.52</v>
      </c>
      <c r="K141" s="1191">
        <v>11024</v>
      </c>
      <c r="L141" s="449"/>
      <c r="M141" s="185"/>
      <c r="N141" s="406">
        <v>11024</v>
      </c>
      <c r="O141" s="404">
        <v>11024</v>
      </c>
      <c r="P141" s="449"/>
      <c r="Q141" s="185"/>
      <c r="R141" s="406">
        <v>11024</v>
      </c>
      <c r="S141" s="187"/>
      <c r="T141" s="187"/>
      <c r="U141" s="1732" t="s">
        <v>150</v>
      </c>
      <c r="V141" s="1733"/>
      <c r="W141" s="1735" t="s">
        <v>42</v>
      </c>
      <c r="X141" s="1735">
        <v>99</v>
      </c>
      <c r="Y141" s="1772">
        <v>100</v>
      </c>
      <c r="Z141" s="1773"/>
      <c r="AA141" s="1437"/>
      <c r="AB141" s="1440"/>
      <c r="AC141" s="1476"/>
    </row>
    <row r="142" spans="1:41" s="57" customFormat="1" ht="28.5" customHeight="1" x14ac:dyDescent="0.2">
      <c r="A142" s="2066"/>
      <c r="B142" s="2072"/>
      <c r="C142" s="1815"/>
      <c r="D142" s="1778"/>
      <c r="E142" s="1818"/>
      <c r="F142" s="1783"/>
      <c r="G142" s="1822"/>
      <c r="H142" s="1787"/>
      <c r="I142" s="423" t="s">
        <v>41</v>
      </c>
      <c r="J142" s="810">
        <v>34359</v>
      </c>
      <c r="K142" s="1191"/>
      <c r="L142" s="449"/>
      <c r="M142" s="185"/>
      <c r="N142" s="406"/>
      <c r="O142" s="404"/>
      <c r="P142" s="449"/>
      <c r="Q142" s="185"/>
      <c r="R142" s="406"/>
      <c r="S142" s="187"/>
      <c r="T142" s="187"/>
      <c r="U142" s="1732"/>
      <c r="V142" s="1733"/>
      <c r="W142" s="1735"/>
      <c r="X142" s="1735"/>
      <c r="Y142" s="1735"/>
      <c r="Z142" s="1773"/>
      <c r="AA142" s="1437"/>
      <c r="AB142" s="1440"/>
      <c r="AC142" s="1476"/>
    </row>
    <row r="143" spans="1:41" s="57" customFormat="1" ht="36.75" customHeight="1" thickBot="1" x14ac:dyDescent="0.25">
      <c r="A143" s="2066"/>
      <c r="B143" s="2072"/>
      <c r="C143" s="1815"/>
      <c r="D143" s="1779"/>
      <c r="E143" s="1819"/>
      <c r="F143" s="1785"/>
      <c r="G143" s="1823"/>
      <c r="H143" s="1788"/>
      <c r="I143" s="1158" t="s">
        <v>63</v>
      </c>
      <c r="J143" s="811">
        <v>14915</v>
      </c>
      <c r="K143" s="126">
        <v>13624</v>
      </c>
      <c r="L143" s="421"/>
      <c r="M143" s="450"/>
      <c r="N143" s="129">
        <v>13624</v>
      </c>
      <c r="O143" s="384">
        <v>36412</v>
      </c>
      <c r="P143" s="421"/>
      <c r="Q143" s="450"/>
      <c r="R143" s="129">
        <v>36412</v>
      </c>
      <c r="S143" s="151"/>
      <c r="T143" s="151"/>
      <c r="U143" s="1747"/>
      <c r="V143" s="1748"/>
      <c r="W143" s="1739"/>
      <c r="X143" s="1739"/>
      <c r="Y143" s="1739"/>
      <c r="Z143" s="1774"/>
      <c r="AA143" s="1438"/>
      <c r="AB143" s="1441"/>
      <c r="AC143" s="1356"/>
    </row>
    <row r="144" spans="1:41" s="57" customFormat="1" ht="18" customHeight="1" x14ac:dyDescent="0.2">
      <c r="A144" s="2066"/>
      <c r="B144" s="2072"/>
      <c r="C144" s="1815"/>
      <c r="D144" s="1777">
        <v>67</v>
      </c>
      <c r="E144" s="1780" t="s">
        <v>193</v>
      </c>
      <c r="F144" s="1781"/>
      <c r="G144" s="1430" t="s">
        <v>39</v>
      </c>
      <c r="H144" s="1786" t="s">
        <v>75</v>
      </c>
      <c r="I144" s="422" t="s">
        <v>56</v>
      </c>
      <c r="J144" s="941">
        <v>379037.87</v>
      </c>
      <c r="K144" s="399">
        <v>376276</v>
      </c>
      <c r="L144" s="400"/>
      <c r="M144" s="400"/>
      <c r="N144" s="1144">
        <v>376276</v>
      </c>
      <c r="O144" s="399">
        <v>376276</v>
      </c>
      <c r="P144" s="400"/>
      <c r="Q144" s="400"/>
      <c r="R144" s="1144">
        <v>376276</v>
      </c>
      <c r="S144" s="144"/>
      <c r="T144" s="144"/>
      <c r="U144" s="1789" t="s">
        <v>150</v>
      </c>
      <c r="V144" s="1731"/>
      <c r="W144" s="1775" t="s">
        <v>42</v>
      </c>
      <c r="X144" s="1775">
        <v>50</v>
      </c>
      <c r="Y144" s="1775">
        <v>100</v>
      </c>
      <c r="Z144" s="1775"/>
      <c r="AA144" s="1436"/>
      <c r="AB144" s="1439" t="s">
        <v>404</v>
      </c>
      <c r="AC144" s="1355" t="s">
        <v>194</v>
      </c>
    </row>
    <row r="145" spans="1:29" s="57" customFormat="1" ht="19.5" customHeight="1" x14ac:dyDescent="0.2">
      <c r="A145" s="2066"/>
      <c r="B145" s="2072"/>
      <c r="C145" s="1815"/>
      <c r="D145" s="1778"/>
      <c r="E145" s="1782"/>
      <c r="F145" s="1783"/>
      <c r="G145" s="1735"/>
      <c r="H145" s="1787"/>
      <c r="I145" s="423" t="s">
        <v>59</v>
      </c>
      <c r="J145" s="810">
        <v>33444.51</v>
      </c>
      <c r="K145" s="404">
        <v>34656</v>
      </c>
      <c r="L145" s="405"/>
      <c r="M145" s="405"/>
      <c r="N145" s="406">
        <v>34656</v>
      </c>
      <c r="O145" s="404">
        <v>34656</v>
      </c>
      <c r="P145" s="405"/>
      <c r="Q145" s="405"/>
      <c r="R145" s="406">
        <v>34656</v>
      </c>
      <c r="S145" s="187"/>
      <c r="T145" s="187"/>
      <c r="U145" s="1790"/>
      <c r="V145" s="1791"/>
      <c r="W145" s="1776"/>
      <c r="X145" s="1776"/>
      <c r="Y145" s="1776"/>
      <c r="Z145" s="1776"/>
      <c r="AA145" s="2235"/>
      <c r="AB145" s="1440"/>
      <c r="AC145" s="1476"/>
    </row>
    <row r="146" spans="1:29" s="57" customFormat="1" ht="19.5" customHeight="1" x14ac:dyDescent="0.2">
      <c r="A146" s="2066"/>
      <c r="B146" s="2072"/>
      <c r="C146" s="1815"/>
      <c r="D146" s="1778"/>
      <c r="E146" s="1782"/>
      <c r="F146" s="1783"/>
      <c r="G146" s="1735"/>
      <c r="H146" s="1787"/>
      <c r="I146" s="423" t="s">
        <v>41</v>
      </c>
      <c r="J146" s="812"/>
      <c r="K146" s="404"/>
      <c r="L146" s="405"/>
      <c r="M146" s="405"/>
      <c r="N146" s="406"/>
      <c r="O146" s="404"/>
      <c r="P146" s="405"/>
      <c r="Q146" s="405"/>
      <c r="R146" s="406"/>
      <c r="S146" s="187"/>
      <c r="T146" s="187"/>
      <c r="U146" s="1792" t="s">
        <v>49</v>
      </c>
      <c r="V146" s="1793"/>
      <c r="W146" s="1772" t="s">
        <v>50</v>
      </c>
      <c r="X146" s="1772">
        <v>1</v>
      </c>
      <c r="Y146" s="1772">
        <v>1</v>
      </c>
      <c r="Z146" s="1772"/>
      <c r="AA146" s="2236"/>
      <c r="AB146" s="1440"/>
      <c r="AC146" s="1476"/>
    </row>
    <row r="147" spans="1:29" s="57" customFormat="1" ht="27.75" customHeight="1" thickBot="1" x14ac:dyDescent="0.25">
      <c r="A147" s="2066"/>
      <c r="B147" s="2072"/>
      <c r="C147" s="1815"/>
      <c r="D147" s="1779"/>
      <c r="E147" s="1784"/>
      <c r="F147" s="1785"/>
      <c r="G147" s="1739"/>
      <c r="H147" s="1788"/>
      <c r="I147" s="1158" t="s">
        <v>63</v>
      </c>
      <c r="J147" s="942">
        <v>34114.370000000003</v>
      </c>
      <c r="K147" s="384">
        <v>75192</v>
      </c>
      <c r="L147" s="370"/>
      <c r="M147" s="370"/>
      <c r="N147" s="129">
        <v>75192</v>
      </c>
      <c r="O147" s="384">
        <v>75192</v>
      </c>
      <c r="P147" s="370"/>
      <c r="Q147" s="370"/>
      <c r="R147" s="129">
        <v>75192</v>
      </c>
      <c r="S147" s="151"/>
      <c r="T147" s="151"/>
      <c r="U147" s="1747"/>
      <c r="V147" s="1748"/>
      <c r="W147" s="1739"/>
      <c r="X147" s="1739"/>
      <c r="Y147" s="1739"/>
      <c r="Z147" s="1739"/>
      <c r="AA147" s="1458"/>
      <c r="AB147" s="1441"/>
      <c r="AC147" s="1356"/>
    </row>
    <row r="148" spans="1:29" s="57" customFormat="1" ht="18.75" customHeight="1" x14ac:dyDescent="0.2">
      <c r="A148" s="2066"/>
      <c r="B148" s="2072"/>
      <c r="C148" s="1815"/>
      <c r="D148" s="1727">
        <v>68</v>
      </c>
      <c r="E148" s="1363" t="s">
        <v>195</v>
      </c>
      <c r="F148" s="1364"/>
      <c r="G148" s="1589" t="s">
        <v>158</v>
      </c>
      <c r="H148" s="1393" t="s">
        <v>75</v>
      </c>
      <c r="I148" s="1709" t="s">
        <v>56</v>
      </c>
      <c r="J148" s="1767">
        <v>204740.78</v>
      </c>
      <c r="K148" s="1756">
        <v>103000</v>
      </c>
      <c r="L148" s="1681"/>
      <c r="M148" s="1681"/>
      <c r="N148" s="1683">
        <v>103000</v>
      </c>
      <c r="O148" s="1756">
        <v>103000</v>
      </c>
      <c r="P148" s="1681"/>
      <c r="Q148" s="1681"/>
      <c r="R148" s="1683">
        <v>103000</v>
      </c>
      <c r="S148" s="1847"/>
      <c r="T148" s="1847"/>
      <c r="U148" s="1750" t="s">
        <v>49</v>
      </c>
      <c r="V148" s="1751"/>
      <c r="W148" s="1754" t="s">
        <v>50</v>
      </c>
      <c r="X148" s="1758" t="s">
        <v>67</v>
      </c>
      <c r="Y148" s="1430"/>
      <c r="Z148" s="1760"/>
      <c r="AA148" s="1762"/>
      <c r="AB148" s="2200" t="s">
        <v>405</v>
      </c>
      <c r="AC148" s="1680" t="s">
        <v>357</v>
      </c>
    </row>
    <row r="149" spans="1:29" s="57" customFormat="1" ht="37.5" customHeight="1" x14ac:dyDescent="0.2">
      <c r="A149" s="2066"/>
      <c r="B149" s="2072"/>
      <c r="C149" s="1815"/>
      <c r="D149" s="1743"/>
      <c r="E149" s="1372"/>
      <c r="F149" s="1373"/>
      <c r="G149" s="1765"/>
      <c r="H149" s="1394"/>
      <c r="I149" s="1710"/>
      <c r="J149" s="1768"/>
      <c r="K149" s="1757"/>
      <c r="L149" s="1682"/>
      <c r="M149" s="1682"/>
      <c r="N149" s="1684"/>
      <c r="O149" s="1757"/>
      <c r="P149" s="1682"/>
      <c r="Q149" s="1682"/>
      <c r="R149" s="1684"/>
      <c r="S149" s="1848"/>
      <c r="T149" s="1848"/>
      <c r="U149" s="1752"/>
      <c r="V149" s="1753"/>
      <c r="W149" s="1755"/>
      <c r="X149" s="1759"/>
      <c r="Y149" s="1758"/>
      <c r="Z149" s="1761"/>
      <c r="AA149" s="1763"/>
      <c r="AB149" s="1749"/>
      <c r="AC149" s="1476"/>
    </row>
    <row r="150" spans="1:29" s="57" customFormat="1" ht="37.5" customHeight="1" x14ac:dyDescent="0.2">
      <c r="A150" s="2066"/>
      <c r="B150" s="2072"/>
      <c r="C150" s="1815"/>
      <c r="D150" s="1743"/>
      <c r="E150" s="1372"/>
      <c r="F150" s="1373"/>
      <c r="G150" s="1765"/>
      <c r="H150" s="1394"/>
      <c r="I150" s="1182" t="s">
        <v>63</v>
      </c>
      <c r="J150" s="943">
        <v>61568.83</v>
      </c>
      <c r="K150" s="452">
        <v>75000</v>
      </c>
      <c r="L150" s="451"/>
      <c r="M150" s="451"/>
      <c r="N150" s="69">
        <v>75000</v>
      </c>
      <c r="O150" s="452">
        <v>50000</v>
      </c>
      <c r="P150" s="451"/>
      <c r="Q150" s="451"/>
      <c r="R150" s="69">
        <v>50000</v>
      </c>
      <c r="S150" s="187"/>
      <c r="T150" s="187"/>
      <c r="U150" s="1792" t="s">
        <v>150</v>
      </c>
      <c r="V150" s="1793"/>
      <c r="W150" s="1180" t="s">
        <v>42</v>
      </c>
      <c r="X150" s="1150">
        <v>70</v>
      </c>
      <c r="Y150" s="1150">
        <v>100</v>
      </c>
      <c r="Z150" s="1155"/>
      <c r="AA150" s="1129"/>
      <c r="AB150" s="1749"/>
      <c r="AC150" s="1476"/>
    </row>
    <row r="151" spans="1:29" s="57" customFormat="1" ht="25.5" customHeight="1" thickBot="1" x14ac:dyDescent="0.25">
      <c r="A151" s="2066"/>
      <c r="B151" s="2072"/>
      <c r="C151" s="1815"/>
      <c r="D151" s="1764"/>
      <c r="E151" s="1365"/>
      <c r="F151" s="1366"/>
      <c r="G151" s="1590"/>
      <c r="H151" s="1766"/>
      <c r="I151" s="1182" t="s">
        <v>63</v>
      </c>
      <c r="J151" s="943"/>
      <c r="K151" s="452"/>
      <c r="L151" s="451"/>
      <c r="M151" s="451"/>
      <c r="N151" s="69"/>
      <c r="O151" s="452">
        <v>25000</v>
      </c>
      <c r="P151" s="451"/>
      <c r="Q151" s="451"/>
      <c r="R151" s="69">
        <v>25000</v>
      </c>
      <c r="S151" s="187"/>
      <c r="T151" s="187"/>
      <c r="U151" s="1769" t="s">
        <v>480</v>
      </c>
      <c r="V151" s="1770"/>
      <c r="W151" s="100" t="s">
        <v>42</v>
      </c>
      <c r="X151" s="101"/>
      <c r="Y151" s="101">
        <v>100</v>
      </c>
      <c r="Z151" s="101"/>
      <c r="AA151" s="1129"/>
      <c r="AB151" s="1742"/>
      <c r="AC151" s="1434"/>
    </row>
    <row r="152" spans="1:29" s="57" customFormat="1" ht="42" customHeight="1" x14ac:dyDescent="0.2">
      <c r="A152" s="2066"/>
      <c r="B152" s="2072"/>
      <c r="C152" s="1815"/>
      <c r="D152" s="1727">
        <v>74</v>
      </c>
      <c r="E152" s="1363" t="s">
        <v>196</v>
      </c>
      <c r="F152" s="1364"/>
      <c r="G152" s="1303" t="s">
        <v>158</v>
      </c>
      <c r="H152" s="1375" t="s">
        <v>344</v>
      </c>
      <c r="I152" s="54" t="s">
        <v>63</v>
      </c>
      <c r="J152" s="944">
        <v>74878.070000000007</v>
      </c>
      <c r="K152" s="399">
        <v>4000</v>
      </c>
      <c r="L152" s="400"/>
      <c r="M152" s="400"/>
      <c r="N152" s="1144">
        <v>4000</v>
      </c>
      <c r="O152" s="399">
        <v>26466</v>
      </c>
      <c r="P152" s="400"/>
      <c r="Q152" s="400"/>
      <c r="R152" s="1144">
        <v>26466</v>
      </c>
      <c r="S152" s="49"/>
      <c r="T152" s="49"/>
      <c r="U152" s="1730" t="s">
        <v>86</v>
      </c>
      <c r="V152" s="1731"/>
      <c r="W152" s="1734" t="s">
        <v>42</v>
      </c>
      <c r="X152" s="1430" t="s">
        <v>84</v>
      </c>
      <c r="Y152" s="1430" t="s">
        <v>43</v>
      </c>
      <c r="Z152" s="1426"/>
      <c r="AA152" s="1544"/>
      <c r="AB152" s="1740" t="s">
        <v>390</v>
      </c>
      <c r="AC152" s="1355" t="s">
        <v>197</v>
      </c>
    </row>
    <row r="153" spans="1:29" s="57" customFormat="1" ht="42" customHeight="1" x14ac:dyDescent="0.2">
      <c r="A153" s="2066"/>
      <c r="B153" s="2072"/>
      <c r="C153" s="1815"/>
      <c r="D153" s="1743"/>
      <c r="E153" s="1372"/>
      <c r="F153" s="1373"/>
      <c r="G153" s="1513"/>
      <c r="H153" s="1376"/>
      <c r="I153" s="153" t="s">
        <v>41</v>
      </c>
      <c r="J153" s="813"/>
      <c r="K153" s="1151"/>
      <c r="L153" s="1143"/>
      <c r="M153" s="1143"/>
      <c r="N153" s="363"/>
      <c r="O153" s="1151">
        <v>2593</v>
      </c>
      <c r="P153" s="1143">
        <v>2593</v>
      </c>
      <c r="Q153" s="1143"/>
      <c r="R153" s="363"/>
      <c r="S153" s="155"/>
      <c r="T153" s="155"/>
      <c r="U153" s="1670"/>
      <c r="V153" s="1733"/>
      <c r="W153" s="1738"/>
      <c r="X153" s="1736"/>
      <c r="Y153" s="1736"/>
      <c r="Z153" s="1737"/>
      <c r="AA153" s="1563"/>
      <c r="AB153" s="1741"/>
      <c r="AC153" s="1476"/>
    </row>
    <row r="154" spans="1:29" s="57" customFormat="1" ht="20.25" customHeight="1" x14ac:dyDescent="0.2">
      <c r="A154" s="2066"/>
      <c r="B154" s="2072"/>
      <c r="C154" s="1815"/>
      <c r="D154" s="1743"/>
      <c r="E154" s="1372"/>
      <c r="F154" s="1373"/>
      <c r="G154" s="1513"/>
      <c r="H154" s="1376"/>
      <c r="I154" s="183" t="s">
        <v>56</v>
      </c>
      <c r="J154" s="945">
        <v>145160.75</v>
      </c>
      <c r="K154" s="404">
        <v>50586</v>
      </c>
      <c r="L154" s="405"/>
      <c r="M154" s="405"/>
      <c r="N154" s="406">
        <v>50586</v>
      </c>
      <c r="O154" s="404">
        <v>50586</v>
      </c>
      <c r="P154" s="405"/>
      <c r="Q154" s="405"/>
      <c r="R154" s="406">
        <v>50586</v>
      </c>
      <c r="S154" s="86"/>
      <c r="T154" s="86"/>
      <c r="U154" s="1670"/>
      <c r="V154" s="1733"/>
      <c r="W154" s="1738"/>
      <c r="X154" s="1736"/>
      <c r="Y154" s="1736"/>
      <c r="Z154" s="1737"/>
      <c r="AA154" s="1563"/>
      <c r="AB154" s="1741"/>
      <c r="AC154" s="1476"/>
    </row>
    <row r="155" spans="1:29" s="57" customFormat="1" ht="25.5" customHeight="1" thickBot="1" x14ac:dyDescent="0.25">
      <c r="A155" s="2066"/>
      <c r="B155" s="2072"/>
      <c r="C155" s="1815"/>
      <c r="D155" s="1744"/>
      <c r="E155" s="1365"/>
      <c r="F155" s="1366"/>
      <c r="G155" s="1745"/>
      <c r="H155" s="1746"/>
      <c r="I155" s="40" t="s">
        <v>59</v>
      </c>
      <c r="J155" s="95">
        <v>12807.76</v>
      </c>
      <c r="K155" s="414">
        <v>7698</v>
      </c>
      <c r="L155" s="415"/>
      <c r="M155" s="415"/>
      <c r="N155" s="74">
        <v>7698</v>
      </c>
      <c r="O155" s="414">
        <v>7698</v>
      </c>
      <c r="P155" s="415"/>
      <c r="Q155" s="415"/>
      <c r="R155" s="74">
        <v>7698</v>
      </c>
      <c r="S155" s="150"/>
      <c r="T155" s="150"/>
      <c r="U155" s="1747"/>
      <c r="V155" s="1748"/>
      <c r="W155" s="1739"/>
      <c r="X155" s="1739"/>
      <c r="Y155" s="1431"/>
      <c r="Z155" s="1427"/>
      <c r="AA155" s="1545"/>
      <c r="AB155" s="1742"/>
      <c r="AC155" s="1567"/>
    </row>
    <row r="156" spans="1:29" s="57" customFormat="1" ht="22.5" customHeight="1" x14ac:dyDescent="0.2">
      <c r="A156" s="2066"/>
      <c r="B156" s="2072"/>
      <c r="C156" s="1815"/>
      <c r="D156" s="1727">
        <v>76</v>
      </c>
      <c r="E156" s="1363" t="s">
        <v>198</v>
      </c>
      <c r="F156" s="1364"/>
      <c r="G156" s="1303" t="s">
        <v>158</v>
      </c>
      <c r="H156" s="1375" t="s">
        <v>75</v>
      </c>
      <c r="I156" s="54" t="s">
        <v>63</v>
      </c>
      <c r="J156" s="76"/>
      <c r="K156" s="1151"/>
      <c r="L156" s="1143"/>
      <c r="M156" s="1143"/>
      <c r="N156" s="363"/>
      <c r="O156" s="417"/>
      <c r="P156" s="400"/>
      <c r="Q156" s="418"/>
      <c r="R156" s="1149"/>
      <c r="S156" s="453">
        <v>31000</v>
      </c>
      <c r="T156" s="49">
        <v>69000</v>
      </c>
      <c r="U156" s="1730" t="s">
        <v>86</v>
      </c>
      <c r="V156" s="1731"/>
      <c r="W156" s="1734" t="s">
        <v>42</v>
      </c>
      <c r="X156" s="1430"/>
      <c r="Y156" s="1430"/>
      <c r="Z156" s="1426" t="s">
        <v>90</v>
      </c>
      <c r="AA156" s="1544" t="s">
        <v>43</v>
      </c>
      <c r="AB156" s="1740" t="s">
        <v>377</v>
      </c>
      <c r="AC156" s="1355" t="s">
        <v>393</v>
      </c>
    </row>
    <row r="157" spans="1:29" s="57" customFormat="1" ht="20.25" customHeight="1" thickBot="1" x14ac:dyDescent="0.25">
      <c r="A157" s="2066"/>
      <c r="B157" s="2072"/>
      <c r="C157" s="1815"/>
      <c r="D157" s="1728"/>
      <c r="E157" s="1372"/>
      <c r="F157" s="1373"/>
      <c r="G157" s="1729"/>
      <c r="H157" s="1446"/>
      <c r="I157" s="40" t="s">
        <v>92</v>
      </c>
      <c r="J157" s="125"/>
      <c r="K157" s="384"/>
      <c r="L157" s="370"/>
      <c r="M157" s="370"/>
      <c r="N157" s="129"/>
      <c r="O157" s="421"/>
      <c r="P157" s="370"/>
      <c r="Q157" s="454"/>
      <c r="R157" s="455"/>
      <c r="S157" s="130">
        <v>69000</v>
      </c>
      <c r="T157" s="130">
        <v>158000</v>
      </c>
      <c r="U157" s="1732"/>
      <c r="V157" s="1733"/>
      <c r="W157" s="1735"/>
      <c r="X157" s="1735"/>
      <c r="Y157" s="1736"/>
      <c r="Z157" s="1737"/>
      <c r="AA157" s="1563"/>
      <c r="AB157" s="1749"/>
      <c r="AC157" s="1448"/>
    </row>
    <row r="158" spans="1:29" s="2" customFormat="1" ht="20.25" customHeight="1" x14ac:dyDescent="0.2">
      <c r="A158" s="2066"/>
      <c r="B158" s="2072"/>
      <c r="C158" s="1164"/>
      <c r="D158" s="1704" t="s">
        <v>199</v>
      </c>
      <c r="E158" s="1471" t="s">
        <v>200</v>
      </c>
      <c r="F158" s="1472"/>
      <c r="G158" s="1424" t="s">
        <v>188</v>
      </c>
      <c r="H158" s="1305" t="s">
        <v>75</v>
      </c>
      <c r="I158" s="1709" t="s">
        <v>59</v>
      </c>
      <c r="J158" s="1711">
        <v>32376</v>
      </c>
      <c r="K158" s="1713">
        <v>4305</v>
      </c>
      <c r="L158" s="1716"/>
      <c r="M158" s="1716"/>
      <c r="N158" s="1718">
        <v>4305</v>
      </c>
      <c r="O158" s="1713">
        <v>4305</v>
      </c>
      <c r="P158" s="1716"/>
      <c r="Q158" s="1716"/>
      <c r="R158" s="1718">
        <v>4305</v>
      </c>
      <c r="S158" s="1723"/>
      <c r="T158" s="1725"/>
      <c r="U158" s="1611" t="s">
        <v>201</v>
      </c>
      <c r="V158" s="1650"/>
      <c r="W158" s="1692" t="s">
        <v>42</v>
      </c>
      <c r="X158" s="1692" t="s">
        <v>84</v>
      </c>
      <c r="Y158" s="1692" t="s">
        <v>43</v>
      </c>
      <c r="Z158" s="1694"/>
      <c r="AA158" s="1355"/>
      <c r="AB158" s="1697" t="s">
        <v>406</v>
      </c>
      <c r="AC158" s="1305" t="s">
        <v>407</v>
      </c>
    </row>
    <row r="159" spans="1:29" s="2" customFormat="1" ht="28.5" customHeight="1" x14ac:dyDescent="0.2">
      <c r="A159" s="2066"/>
      <c r="B159" s="2072"/>
      <c r="C159" s="1164"/>
      <c r="D159" s="1705"/>
      <c r="E159" s="1521"/>
      <c r="F159" s="1707"/>
      <c r="G159" s="1537"/>
      <c r="H159" s="1306"/>
      <c r="I159" s="1710"/>
      <c r="J159" s="1712"/>
      <c r="K159" s="1714"/>
      <c r="L159" s="1717"/>
      <c r="M159" s="1717"/>
      <c r="N159" s="1719"/>
      <c r="O159" s="1714"/>
      <c r="P159" s="1717"/>
      <c r="Q159" s="1717"/>
      <c r="R159" s="1719"/>
      <c r="S159" s="1724"/>
      <c r="T159" s="1726"/>
      <c r="U159" s="1651"/>
      <c r="V159" s="1652"/>
      <c r="W159" s="1686"/>
      <c r="X159" s="1703"/>
      <c r="Y159" s="1693"/>
      <c r="Z159" s="1695"/>
      <c r="AA159" s="1696"/>
      <c r="AB159" s="1698"/>
      <c r="AC159" s="1306"/>
    </row>
    <row r="160" spans="1:29" s="2" customFormat="1" ht="47.25" customHeight="1" x14ac:dyDescent="0.2">
      <c r="A160" s="2066"/>
      <c r="B160" s="2072"/>
      <c r="C160" s="1164"/>
      <c r="D160" s="1705"/>
      <c r="E160" s="1521"/>
      <c r="F160" s="1707"/>
      <c r="G160" s="1537"/>
      <c r="H160" s="1306"/>
      <c r="I160" s="183" t="s">
        <v>56</v>
      </c>
      <c r="J160" s="814">
        <v>366932</v>
      </c>
      <c r="K160" s="456">
        <v>48795</v>
      </c>
      <c r="L160" s="457"/>
      <c r="M160" s="457"/>
      <c r="N160" s="458">
        <v>48795</v>
      </c>
      <c r="O160" s="456">
        <v>48795</v>
      </c>
      <c r="P160" s="457"/>
      <c r="Q160" s="457"/>
      <c r="R160" s="458">
        <v>48795</v>
      </c>
      <c r="S160" s="459"/>
      <c r="T160" s="460"/>
      <c r="U160" s="1720" t="s">
        <v>202</v>
      </c>
      <c r="V160" s="1721"/>
      <c r="W160" s="1686"/>
      <c r="X160" s="1685" t="s">
        <v>84</v>
      </c>
      <c r="Y160" s="1685" t="s">
        <v>43</v>
      </c>
      <c r="Z160" s="1688"/>
      <c r="AA160" s="1691"/>
      <c r="AB160" s="1699"/>
      <c r="AC160" s="1701"/>
    </row>
    <row r="161" spans="1:29" s="2" customFormat="1" ht="47.25" customHeight="1" x14ac:dyDescent="0.2">
      <c r="A161" s="2066"/>
      <c r="B161" s="2072"/>
      <c r="C161" s="1164"/>
      <c r="D161" s="1705"/>
      <c r="E161" s="1521"/>
      <c r="F161" s="1707"/>
      <c r="G161" s="1537"/>
      <c r="H161" s="1306"/>
      <c r="I161" s="183" t="s">
        <v>41</v>
      </c>
      <c r="J161" s="814"/>
      <c r="K161" s="456"/>
      <c r="L161" s="457"/>
      <c r="M161" s="457"/>
      <c r="N161" s="458"/>
      <c r="O161" s="456"/>
      <c r="P161" s="457"/>
      <c r="Q161" s="457"/>
      <c r="R161" s="458"/>
      <c r="S161" s="459"/>
      <c r="T161" s="460"/>
      <c r="U161" s="1651"/>
      <c r="V161" s="1652"/>
      <c r="W161" s="1686"/>
      <c r="X161" s="1686"/>
      <c r="Y161" s="1686"/>
      <c r="Z161" s="1689"/>
      <c r="AA161" s="1476"/>
      <c r="AB161" s="1699"/>
      <c r="AC161" s="1701"/>
    </row>
    <row r="162" spans="1:29" s="2" customFormat="1" ht="47.25" customHeight="1" x14ac:dyDescent="0.2">
      <c r="A162" s="2066"/>
      <c r="B162" s="2072"/>
      <c r="C162" s="1164"/>
      <c r="D162" s="1705"/>
      <c r="E162" s="1521"/>
      <c r="F162" s="1707"/>
      <c r="G162" s="1537"/>
      <c r="H162" s="1708"/>
      <c r="I162" s="183" t="s">
        <v>63</v>
      </c>
      <c r="J162" s="814">
        <v>19692.95</v>
      </c>
      <c r="K162" s="456"/>
      <c r="L162" s="457"/>
      <c r="M162" s="457"/>
      <c r="N162" s="458"/>
      <c r="O162" s="456"/>
      <c r="P162" s="457"/>
      <c r="Q162" s="457"/>
      <c r="R162" s="458"/>
      <c r="S162" s="459"/>
      <c r="T162" s="460"/>
      <c r="U162" s="1651"/>
      <c r="V162" s="1652"/>
      <c r="W162" s="1686"/>
      <c r="X162" s="1686"/>
      <c r="Y162" s="1686"/>
      <c r="Z162" s="1689"/>
      <c r="AA162" s="1476"/>
      <c r="AB162" s="1699"/>
      <c r="AC162" s="1701"/>
    </row>
    <row r="163" spans="1:29" s="2" customFormat="1" ht="47.25" customHeight="1" x14ac:dyDescent="0.2">
      <c r="A163" s="2066"/>
      <c r="B163" s="2072"/>
      <c r="C163" s="1164"/>
      <c r="D163" s="1705"/>
      <c r="E163" s="1521"/>
      <c r="F163" s="1707"/>
      <c r="G163" s="1537"/>
      <c r="H163" s="1306" t="s">
        <v>203</v>
      </c>
      <c r="I163" s="183" t="s">
        <v>63</v>
      </c>
      <c r="J163" s="814">
        <v>7622.64</v>
      </c>
      <c r="K163" s="456">
        <v>8883</v>
      </c>
      <c r="L163" s="457"/>
      <c r="M163" s="457"/>
      <c r="N163" s="458">
        <v>8883</v>
      </c>
      <c r="O163" s="1029">
        <v>11035</v>
      </c>
      <c r="P163" s="967"/>
      <c r="Q163" s="967"/>
      <c r="R163" s="1030">
        <v>11035</v>
      </c>
      <c r="S163" s="459"/>
      <c r="T163" s="460"/>
      <c r="U163" s="1651"/>
      <c r="V163" s="1652"/>
      <c r="W163" s="1686"/>
      <c r="X163" s="1686"/>
      <c r="Y163" s="1686"/>
      <c r="Z163" s="1689"/>
      <c r="AA163" s="1476"/>
      <c r="AB163" s="1699"/>
      <c r="AC163" s="1701"/>
    </row>
    <row r="164" spans="1:29" s="2" customFormat="1" ht="45.75" customHeight="1" thickBot="1" x14ac:dyDescent="0.25">
      <c r="A164" s="2066"/>
      <c r="B164" s="2072"/>
      <c r="C164" s="1164"/>
      <c r="D164" s="1706"/>
      <c r="E164" s="1473"/>
      <c r="F164" s="1323"/>
      <c r="G164" s="1425"/>
      <c r="H164" s="1307"/>
      <c r="I164" s="1076" t="s">
        <v>41</v>
      </c>
      <c r="J164" s="815">
        <v>539.86</v>
      </c>
      <c r="K164" s="461"/>
      <c r="L164" s="424"/>
      <c r="M164" s="424"/>
      <c r="N164" s="425"/>
      <c r="O164" s="461"/>
      <c r="P164" s="424"/>
      <c r="Q164" s="424"/>
      <c r="R164" s="425"/>
      <c r="S164" s="462"/>
      <c r="T164" s="463"/>
      <c r="U164" s="1264"/>
      <c r="V164" s="1722"/>
      <c r="W164" s="1715"/>
      <c r="X164" s="1687"/>
      <c r="Y164" s="1687"/>
      <c r="Z164" s="1690"/>
      <c r="AA164" s="1356"/>
      <c r="AB164" s="1700"/>
      <c r="AC164" s="1702"/>
    </row>
    <row r="165" spans="1:29" s="2" customFormat="1" ht="40.5" customHeight="1" x14ac:dyDescent="0.2">
      <c r="A165" s="2066"/>
      <c r="B165" s="2072"/>
      <c r="C165" s="464"/>
      <c r="D165" s="1660" t="s">
        <v>204</v>
      </c>
      <c r="E165" s="1662" t="s">
        <v>205</v>
      </c>
      <c r="F165" s="1663"/>
      <c r="G165" s="1666" t="s">
        <v>35</v>
      </c>
      <c r="H165" s="1668" t="s">
        <v>75</v>
      </c>
      <c r="I165" s="1204" t="s">
        <v>56</v>
      </c>
      <c r="J165" s="816"/>
      <c r="K165" s="465"/>
      <c r="L165" s="466"/>
      <c r="M165" s="1148"/>
      <c r="N165" s="467"/>
      <c r="O165" s="465"/>
      <c r="P165" s="466"/>
      <c r="Q165" s="1148"/>
      <c r="R165" s="467"/>
      <c r="S165" s="468"/>
      <c r="T165" s="469"/>
      <c r="U165" s="1670" t="s">
        <v>86</v>
      </c>
      <c r="V165" s="1657"/>
      <c r="W165" s="1644" t="s">
        <v>42</v>
      </c>
      <c r="X165" s="1647"/>
      <c r="Y165" s="1644"/>
      <c r="Z165" s="1644">
        <v>10</v>
      </c>
      <c r="AA165" s="1448"/>
      <c r="AB165" s="1565" t="s">
        <v>44</v>
      </c>
      <c r="AC165" s="1448" t="s">
        <v>397</v>
      </c>
    </row>
    <row r="166" spans="1:29" s="2" customFormat="1" ht="40.5" customHeight="1" x14ac:dyDescent="0.2">
      <c r="A166" s="2066"/>
      <c r="B166" s="2072"/>
      <c r="C166" s="464"/>
      <c r="D166" s="1660"/>
      <c r="E166" s="1662"/>
      <c r="F166" s="1663"/>
      <c r="G166" s="1666"/>
      <c r="H166" s="1668"/>
      <c r="I166" s="470" t="s">
        <v>41</v>
      </c>
      <c r="J166" s="471"/>
      <c r="K166" s="472"/>
      <c r="L166" s="473"/>
      <c r="M166" s="457"/>
      <c r="N166" s="474"/>
      <c r="O166" s="472"/>
      <c r="P166" s="473"/>
      <c r="Q166" s="457"/>
      <c r="R166" s="474"/>
      <c r="S166" s="475">
        <v>10000</v>
      </c>
      <c r="T166" s="476"/>
      <c r="U166" s="1670"/>
      <c r="V166" s="1657"/>
      <c r="W166" s="1644"/>
      <c r="X166" s="1647"/>
      <c r="Y166" s="1644"/>
      <c r="Z166" s="1644"/>
      <c r="AA166" s="1448"/>
      <c r="AB166" s="1565"/>
      <c r="AC166" s="1448"/>
    </row>
    <row r="167" spans="1:29" s="2" customFormat="1" ht="41.25" customHeight="1" thickBot="1" x14ac:dyDescent="0.25">
      <c r="A167" s="2066"/>
      <c r="B167" s="2072"/>
      <c r="C167" s="477"/>
      <c r="D167" s="1661"/>
      <c r="E167" s="1664"/>
      <c r="F167" s="1665"/>
      <c r="G167" s="1667"/>
      <c r="H167" s="1669"/>
      <c r="I167" s="478" t="s">
        <v>63</v>
      </c>
      <c r="J167" s="238"/>
      <c r="K167" s="369"/>
      <c r="L167" s="347"/>
      <c r="M167" s="479"/>
      <c r="N167" s="371"/>
      <c r="O167" s="369"/>
      <c r="P167" s="347"/>
      <c r="Q167" s="479"/>
      <c r="R167" s="371"/>
      <c r="S167" s="345"/>
      <c r="T167" s="151"/>
      <c r="U167" s="1671"/>
      <c r="V167" s="1659"/>
      <c r="W167" s="1645"/>
      <c r="X167" s="1648"/>
      <c r="Y167" s="1645"/>
      <c r="Z167" s="1645"/>
      <c r="AA167" s="1567"/>
      <c r="AB167" s="1566"/>
      <c r="AC167" s="1567"/>
    </row>
    <row r="168" spans="1:29" s="2" customFormat="1" ht="41.25" customHeight="1" thickBot="1" x14ac:dyDescent="0.25">
      <c r="A168" s="2066"/>
      <c r="B168" s="2072"/>
      <c r="C168" s="477"/>
      <c r="D168" s="480" t="s">
        <v>206</v>
      </c>
      <c r="E168" s="1677" t="s">
        <v>207</v>
      </c>
      <c r="F168" s="1677"/>
      <c r="G168" s="481" t="s">
        <v>35</v>
      </c>
      <c r="H168" s="913" t="s">
        <v>398</v>
      </c>
      <c r="I168" s="482" t="s">
        <v>41</v>
      </c>
      <c r="J168" s="483"/>
      <c r="K168" s="484"/>
      <c r="L168" s="485"/>
      <c r="M168" s="486"/>
      <c r="N168" s="487"/>
      <c r="O168" s="488"/>
      <c r="P168" s="489"/>
      <c r="Q168" s="490"/>
      <c r="R168" s="491"/>
      <c r="S168" s="492"/>
      <c r="T168" s="198">
        <v>50000</v>
      </c>
      <c r="U168" s="1678" t="s">
        <v>86</v>
      </c>
      <c r="V168" s="1679"/>
      <c r="W168" s="493" t="s">
        <v>42</v>
      </c>
      <c r="X168" s="493"/>
      <c r="Y168" s="493"/>
      <c r="Z168" s="494"/>
      <c r="AA168" s="495">
        <v>100</v>
      </c>
      <c r="AB168" s="496" t="s">
        <v>208</v>
      </c>
      <c r="AC168" s="495" t="s">
        <v>209</v>
      </c>
    </row>
    <row r="169" spans="1:29" s="2" customFormat="1" ht="40.5" customHeight="1" x14ac:dyDescent="0.2">
      <c r="A169" s="2066"/>
      <c r="B169" s="2072"/>
      <c r="C169" s="477"/>
      <c r="D169" s="1672" t="s">
        <v>210</v>
      </c>
      <c r="E169" s="1673" t="s">
        <v>211</v>
      </c>
      <c r="F169" s="1674"/>
      <c r="G169" s="1675" t="s">
        <v>35</v>
      </c>
      <c r="H169" s="1676" t="s">
        <v>75</v>
      </c>
      <c r="I169" s="497" t="s">
        <v>56</v>
      </c>
      <c r="J169" s="959">
        <v>252582.6</v>
      </c>
      <c r="K169" s="960">
        <v>93399.8</v>
      </c>
      <c r="L169" s="961"/>
      <c r="M169" s="962"/>
      <c r="N169" s="963">
        <v>93399.8</v>
      </c>
      <c r="O169" s="498">
        <v>93399.8</v>
      </c>
      <c r="P169" s="499"/>
      <c r="Q169" s="1147"/>
      <c r="R169" s="500">
        <v>93399.8</v>
      </c>
      <c r="S169" s="501"/>
      <c r="T169" s="501"/>
      <c r="U169" s="1654" t="s">
        <v>212</v>
      </c>
      <c r="V169" s="1655"/>
      <c r="W169" s="1643" t="s">
        <v>42</v>
      </c>
      <c r="X169" s="1646">
        <v>50</v>
      </c>
      <c r="Y169" s="1643">
        <v>100</v>
      </c>
      <c r="Z169" s="1643"/>
      <c r="AA169" s="1447"/>
      <c r="AB169" s="1564" t="s">
        <v>391</v>
      </c>
      <c r="AC169" s="1447" t="s">
        <v>213</v>
      </c>
    </row>
    <row r="170" spans="1:29" s="2" customFormat="1" ht="40.5" customHeight="1" x14ac:dyDescent="0.2">
      <c r="A170" s="2066"/>
      <c r="B170" s="2072"/>
      <c r="C170" s="477"/>
      <c r="D170" s="1660"/>
      <c r="E170" s="1662"/>
      <c r="F170" s="1663"/>
      <c r="G170" s="1666"/>
      <c r="H170" s="1668"/>
      <c r="I170" s="470" t="s">
        <v>59</v>
      </c>
      <c r="J170" s="964">
        <v>22286.7</v>
      </c>
      <c r="K170" s="965">
        <v>8682.34</v>
      </c>
      <c r="L170" s="966"/>
      <c r="M170" s="967"/>
      <c r="N170" s="968">
        <v>8682.34</v>
      </c>
      <c r="O170" s="472">
        <v>8682.34</v>
      </c>
      <c r="P170" s="473"/>
      <c r="Q170" s="457"/>
      <c r="R170" s="474">
        <v>8682.34</v>
      </c>
      <c r="S170" s="476"/>
      <c r="T170" s="476"/>
      <c r="U170" s="1656"/>
      <c r="V170" s="1657"/>
      <c r="W170" s="1644"/>
      <c r="X170" s="1647"/>
      <c r="Y170" s="1644"/>
      <c r="Z170" s="1644"/>
      <c r="AA170" s="1448"/>
      <c r="AB170" s="1565"/>
      <c r="AC170" s="1448"/>
    </row>
    <row r="171" spans="1:29" s="2" customFormat="1" ht="40.5" customHeight="1" x14ac:dyDescent="0.2">
      <c r="A171" s="2066"/>
      <c r="B171" s="2072"/>
      <c r="C171" s="477"/>
      <c r="D171" s="1660"/>
      <c r="E171" s="1662"/>
      <c r="F171" s="1663"/>
      <c r="G171" s="1666"/>
      <c r="H171" s="1668"/>
      <c r="I171" s="470" t="s">
        <v>63</v>
      </c>
      <c r="J171" s="964"/>
      <c r="K171" s="965">
        <v>14382</v>
      </c>
      <c r="L171" s="966"/>
      <c r="M171" s="967"/>
      <c r="N171" s="968">
        <v>14382</v>
      </c>
      <c r="O171" s="472">
        <v>14382</v>
      </c>
      <c r="P171" s="473"/>
      <c r="Q171" s="457"/>
      <c r="R171" s="474">
        <v>14382</v>
      </c>
      <c r="S171" s="476"/>
      <c r="T171" s="476"/>
      <c r="U171" s="1656"/>
      <c r="V171" s="1657"/>
      <c r="W171" s="1644"/>
      <c r="X171" s="1647"/>
      <c r="Y171" s="1644"/>
      <c r="Z171" s="1644"/>
      <c r="AA171" s="1448"/>
      <c r="AB171" s="1565"/>
      <c r="AC171" s="1448"/>
    </row>
    <row r="172" spans="1:29" s="2" customFormat="1" ht="40.5" customHeight="1" x14ac:dyDescent="0.2">
      <c r="A172" s="2066"/>
      <c r="B172" s="2072"/>
      <c r="C172" s="477"/>
      <c r="D172" s="1660"/>
      <c r="E172" s="1662"/>
      <c r="F172" s="1663"/>
      <c r="G172" s="1666"/>
      <c r="H172" s="1668"/>
      <c r="I172" s="470" t="s">
        <v>41</v>
      </c>
      <c r="J172" s="964">
        <v>4800.3900000000003</v>
      </c>
      <c r="K172" s="965"/>
      <c r="L172" s="966"/>
      <c r="M172" s="967"/>
      <c r="N172" s="968"/>
      <c r="O172" s="472"/>
      <c r="P172" s="473"/>
      <c r="Q172" s="457"/>
      <c r="R172" s="474"/>
      <c r="S172" s="476"/>
      <c r="T172" s="476"/>
      <c r="U172" s="1656"/>
      <c r="V172" s="1657"/>
      <c r="W172" s="1644"/>
      <c r="X172" s="1647"/>
      <c r="Y172" s="1644"/>
      <c r="Z172" s="1644"/>
      <c r="AA172" s="1448"/>
      <c r="AB172" s="1565"/>
      <c r="AC172" s="1448"/>
    </row>
    <row r="173" spans="1:29" s="2" customFormat="1" ht="41.25" customHeight="1" thickBot="1" x14ac:dyDescent="0.25">
      <c r="A173" s="2066"/>
      <c r="B173" s="2072"/>
      <c r="C173" s="477"/>
      <c r="D173" s="1661"/>
      <c r="E173" s="1664"/>
      <c r="F173" s="1665"/>
      <c r="G173" s="1667"/>
      <c r="H173" s="1669"/>
      <c r="I173" s="502" t="s">
        <v>60</v>
      </c>
      <c r="J173" s="969">
        <v>9410.58</v>
      </c>
      <c r="K173" s="1190">
        <v>4746.87</v>
      </c>
      <c r="L173" s="97"/>
      <c r="M173" s="970"/>
      <c r="N173" s="235">
        <v>4746.87</v>
      </c>
      <c r="O173" s="1165">
        <v>4746.87</v>
      </c>
      <c r="P173" s="1154"/>
      <c r="Q173" s="479"/>
      <c r="R173" s="1167">
        <v>4746.87</v>
      </c>
      <c r="S173" s="151"/>
      <c r="T173" s="151"/>
      <c r="U173" s="1658"/>
      <c r="V173" s="1659"/>
      <c r="W173" s="1645"/>
      <c r="X173" s="1648"/>
      <c r="Y173" s="1645"/>
      <c r="Z173" s="1645"/>
      <c r="AA173" s="1567"/>
      <c r="AB173" s="1566"/>
      <c r="AC173" s="1567"/>
    </row>
    <row r="174" spans="1:29" s="2" customFormat="1" ht="29.25" customHeight="1" x14ac:dyDescent="0.2">
      <c r="A174" s="2066"/>
      <c r="B174" s="2072"/>
      <c r="C174" s="477"/>
      <c r="D174" s="1609" t="s">
        <v>214</v>
      </c>
      <c r="E174" s="1569" t="s">
        <v>408</v>
      </c>
      <c r="F174" s="1569"/>
      <c r="G174" s="1589" t="s">
        <v>158</v>
      </c>
      <c r="H174" s="1375" t="s">
        <v>75</v>
      </c>
      <c r="I174" s="503" t="s">
        <v>63</v>
      </c>
      <c r="J174" s="946" t="s">
        <v>346</v>
      </c>
      <c r="K174" s="786">
        <v>107406</v>
      </c>
      <c r="L174" s="505"/>
      <c r="M174" s="505"/>
      <c r="N174" s="506">
        <v>107406</v>
      </c>
      <c r="O174" s="786">
        <v>70406</v>
      </c>
      <c r="P174" s="979"/>
      <c r="Q174" s="979"/>
      <c r="R174" s="506">
        <v>70406</v>
      </c>
      <c r="S174" s="510">
        <v>220000</v>
      </c>
      <c r="T174" s="511">
        <v>237000</v>
      </c>
      <c r="U174" s="1611" t="s">
        <v>215</v>
      </c>
      <c r="V174" s="1612"/>
      <c r="W174" s="1168" t="s">
        <v>50</v>
      </c>
      <c r="X174" s="1168" t="s">
        <v>67</v>
      </c>
      <c r="Y174" s="512"/>
      <c r="Z174" s="512"/>
      <c r="AA174" s="513"/>
      <c r="AB174" s="1546" t="s">
        <v>167</v>
      </c>
      <c r="AC174" s="1548" t="s">
        <v>353</v>
      </c>
    </row>
    <row r="175" spans="1:29" s="2" customFormat="1" ht="39.75" customHeight="1" thickBot="1" x14ac:dyDescent="0.25">
      <c r="A175" s="2066"/>
      <c r="B175" s="2072"/>
      <c r="C175" s="477"/>
      <c r="D175" s="1610"/>
      <c r="E175" s="1571"/>
      <c r="F175" s="1571"/>
      <c r="G175" s="1590"/>
      <c r="H175" s="1377"/>
      <c r="I175" s="514" t="s">
        <v>92</v>
      </c>
      <c r="J175" s="817"/>
      <c r="K175" s="516">
        <v>244743</v>
      </c>
      <c r="L175" s="517"/>
      <c r="M175" s="517"/>
      <c r="N175" s="518">
        <v>244743</v>
      </c>
      <c r="O175" s="516">
        <v>244743</v>
      </c>
      <c r="P175" s="517"/>
      <c r="Q175" s="517"/>
      <c r="R175" s="518">
        <v>244743</v>
      </c>
      <c r="S175" s="522">
        <v>503000</v>
      </c>
      <c r="T175" s="523">
        <v>539000</v>
      </c>
      <c r="U175" s="1649" t="s">
        <v>86</v>
      </c>
      <c r="V175" s="1263"/>
      <c r="W175" s="1169" t="s">
        <v>42</v>
      </c>
      <c r="X175" s="524"/>
      <c r="Y175" s="1169"/>
      <c r="Z175" s="1169" t="s">
        <v>62</v>
      </c>
      <c r="AA175" s="525" t="s">
        <v>43</v>
      </c>
      <c r="AB175" s="1547"/>
      <c r="AC175" s="1549"/>
    </row>
    <row r="176" spans="1:29" s="2" customFormat="1" ht="39.75" customHeight="1" x14ac:dyDescent="0.2">
      <c r="A176" s="2066"/>
      <c r="B176" s="2072"/>
      <c r="C176" s="477"/>
      <c r="D176" s="1609" t="s">
        <v>95</v>
      </c>
      <c r="E176" s="1569" t="s">
        <v>494</v>
      </c>
      <c r="F176" s="1569"/>
      <c r="G176" s="1589" t="s">
        <v>158</v>
      </c>
      <c r="H176" s="1375" t="s">
        <v>75</v>
      </c>
      <c r="I176" s="503" t="s">
        <v>63</v>
      </c>
      <c r="J176" s="504"/>
      <c r="K176" s="954"/>
      <c r="L176" s="560"/>
      <c r="M176" s="560"/>
      <c r="N176" s="561"/>
      <c r="O176" s="954"/>
      <c r="P176" s="560"/>
      <c r="Q176" s="560"/>
      <c r="R176" s="955"/>
      <c r="S176" s="562"/>
      <c r="T176" s="562"/>
      <c r="U176" s="1308" t="s">
        <v>215</v>
      </c>
      <c r="V176" s="1558"/>
      <c r="W176" s="956" t="s">
        <v>50</v>
      </c>
      <c r="X176" s="956"/>
      <c r="Y176" s="956" t="s">
        <v>67</v>
      </c>
      <c r="Z176" s="1168"/>
      <c r="AA176" s="1153"/>
      <c r="AB176" s="1546" t="s">
        <v>376</v>
      </c>
      <c r="AC176" s="1548" t="s">
        <v>216</v>
      </c>
    </row>
    <row r="177" spans="1:29" s="2" customFormat="1" ht="64.5" customHeight="1" thickBot="1" x14ac:dyDescent="0.25">
      <c r="A177" s="2066"/>
      <c r="B177" s="2072"/>
      <c r="C177" s="477"/>
      <c r="D177" s="1610"/>
      <c r="E177" s="1571"/>
      <c r="F177" s="1571"/>
      <c r="G177" s="1590"/>
      <c r="H177" s="1377"/>
      <c r="I177" s="514" t="s">
        <v>59</v>
      </c>
      <c r="J177" s="515"/>
      <c r="K177" s="565">
        <v>300000</v>
      </c>
      <c r="L177" s="563"/>
      <c r="M177" s="563"/>
      <c r="N177" s="564">
        <v>300000</v>
      </c>
      <c r="O177" s="980">
        <v>300000</v>
      </c>
      <c r="P177" s="981"/>
      <c r="Q177" s="981"/>
      <c r="R177" s="982">
        <v>300000</v>
      </c>
      <c r="S177" s="567"/>
      <c r="T177" s="567"/>
      <c r="U177" s="1653" t="s">
        <v>486</v>
      </c>
      <c r="V177" s="1583"/>
      <c r="W177" s="957" t="s">
        <v>42</v>
      </c>
      <c r="X177" s="958"/>
      <c r="Y177" s="957" t="s">
        <v>43</v>
      </c>
      <c r="Z177" s="1169"/>
      <c r="AA177" s="525"/>
      <c r="AB177" s="1547"/>
      <c r="AC177" s="1549"/>
    </row>
    <row r="178" spans="1:29" s="2" customFormat="1" ht="42" customHeight="1" x14ac:dyDescent="0.2">
      <c r="A178" s="2066"/>
      <c r="B178" s="2072"/>
      <c r="C178" s="477"/>
      <c r="D178" s="1609" t="s">
        <v>160</v>
      </c>
      <c r="E178" s="1569" t="s">
        <v>217</v>
      </c>
      <c r="F178" s="1569"/>
      <c r="G178" s="1589" t="s">
        <v>158</v>
      </c>
      <c r="H178" s="1375" t="s">
        <v>75</v>
      </c>
      <c r="I178" s="503" t="s">
        <v>63</v>
      </c>
      <c r="J178" s="504"/>
      <c r="K178" s="510"/>
      <c r="L178" s="527"/>
      <c r="M178" s="527"/>
      <c r="N178" s="528"/>
      <c r="O178" s="507"/>
      <c r="P178" s="508"/>
      <c r="Q178" s="508"/>
      <c r="R178" s="509"/>
      <c r="S178" s="511">
        <v>30000</v>
      </c>
      <c r="T178" s="511">
        <v>24000</v>
      </c>
      <c r="U178" s="1611" t="s">
        <v>86</v>
      </c>
      <c r="V178" s="1612"/>
      <c r="W178" s="1430" t="s">
        <v>42</v>
      </c>
      <c r="X178" s="1430"/>
      <c r="Y178" s="1430"/>
      <c r="Z178" s="1430" t="s">
        <v>218</v>
      </c>
      <c r="AA178" s="1426" t="s">
        <v>43</v>
      </c>
      <c r="AB178" s="1428" t="s">
        <v>219</v>
      </c>
      <c r="AC178" s="1340" t="s">
        <v>220</v>
      </c>
    </row>
    <row r="179" spans="1:29" s="2" customFormat="1" ht="47.25" customHeight="1" thickBot="1" x14ac:dyDescent="0.25">
      <c r="A179" s="2066"/>
      <c r="B179" s="2072"/>
      <c r="C179" s="477"/>
      <c r="D179" s="1610"/>
      <c r="E179" s="1571"/>
      <c r="F179" s="1571"/>
      <c r="G179" s="1590"/>
      <c r="H179" s="1377"/>
      <c r="I179" s="514" t="s">
        <v>92</v>
      </c>
      <c r="J179" s="515"/>
      <c r="K179" s="519"/>
      <c r="L179" s="520"/>
      <c r="M179" s="520"/>
      <c r="N179" s="526"/>
      <c r="O179" s="519"/>
      <c r="P179" s="520"/>
      <c r="Q179" s="520"/>
      <c r="R179" s="521"/>
      <c r="S179" s="523">
        <v>170000</v>
      </c>
      <c r="T179" s="523">
        <v>138000</v>
      </c>
      <c r="U179" s="1264"/>
      <c r="V179" s="1265"/>
      <c r="W179" s="1431"/>
      <c r="X179" s="1431"/>
      <c r="Y179" s="1431"/>
      <c r="Z179" s="1431"/>
      <c r="AA179" s="1427"/>
      <c r="AB179" s="1429"/>
      <c r="AC179" s="1341"/>
    </row>
    <row r="180" spans="1:29" s="2" customFormat="1" ht="84" customHeight="1" thickBot="1" x14ac:dyDescent="0.25">
      <c r="A180" s="2066"/>
      <c r="B180" s="2072"/>
      <c r="C180" s="477"/>
      <c r="D180" s="1141" t="s">
        <v>161</v>
      </c>
      <c r="E180" s="1569" t="s">
        <v>221</v>
      </c>
      <c r="F180" s="1569"/>
      <c r="G180" s="1139" t="s">
        <v>158</v>
      </c>
      <c r="H180" s="1215" t="s">
        <v>75</v>
      </c>
      <c r="I180" s="503" t="s">
        <v>63</v>
      </c>
      <c r="J180" s="947">
        <v>8781.15</v>
      </c>
      <c r="K180" s="529">
        <v>108000</v>
      </c>
      <c r="L180" s="530"/>
      <c r="M180" s="530"/>
      <c r="N180" s="532">
        <v>108000</v>
      </c>
      <c r="O180" s="529">
        <v>100500</v>
      </c>
      <c r="P180" s="530"/>
      <c r="Q180" s="530"/>
      <c r="R180" s="531">
        <v>100500</v>
      </c>
      <c r="S180" s="511"/>
      <c r="T180" s="511"/>
      <c r="U180" s="1611" t="s">
        <v>481</v>
      </c>
      <c r="V180" s="1612"/>
      <c r="W180" s="1124" t="s">
        <v>42</v>
      </c>
      <c r="X180" s="1124" t="s">
        <v>110</v>
      </c>
      <c r="Y180" s="1124" t="s">
        <v>43</v>
      </c>
      <c r="Z180" s="1124"/>
      <c r="AA180" s="1120"/>
      <c r="AB180" s="1122" t="s">
        <v>375</v>
      </c>
      <c r="AC180" s="1109" t="s">
        <v>114</v>
      </c>
    </row>
    <row r="181" spans="1:29" s="2" customFormat="1" ht="84" customHeight="1" x14ac:dyDescent="0.2">
      <c r="A181" s="2066"/>
      <c r="B181" s="2072"/>
      <c r="C181" s="477"/>
      <c r="D181" s="1609" t="s">
        <v>77</v>
      </c>
      <c r="E181" s="1569" t="s">
        <v>222</v>
      </c>
      <c r="F181" s="1569"/>
      <c r="G181" s="1589" t="s">
        <v>158</v>
      </c>
      <c r="H181" s="1375" t="s">
        <v>75</v>
      </c>
      <c r="I181" s="503" t="s">
        <v>63</v>
      </c>
      <c r="J181" s="504"/>
      <c r="K181" s="529">
        <v>3614</v>
      </c>
      <c r="L181" s="530"/>
      <c r="M181" s="530"/>
      <c r="N181" s="532">
        <v>3614</v>
      </c>
      <c r="O181" s="786">
        <v>3614</v>
      </c>
      <c r="P181" s="979"/>
      <c r="Q181" s="979"/>
      <c r="R181" s="506">
        <v>3614</v>
      </c>
      <c r="S181" s="511">
        <v>3490</v>
      </c>
      <c r="T181" s="511"/>
      <c r="U181" s="1580" t="s">
        <v>223</v>
      </c>
      <c r="V181" s="1581"/>
      <c r="W181" s="1168" t="s">
        <v>50</v>
      </c>
      <c r="X181" s="533"/>
      <c r="Y181" s="533"/>
      <c r="Z181" s="533"/>
      <c r="AA181" s="513"/>
      <c r="AB181" s="1428" t="s">
        <v>388</v>
      </c>
      <c r="AC181" s="1340" t="s">
        <v>224</v>
      </c>
    </row>
    <row r="182" spans="1:29" s="2" customFormat="1" ht="15.75" customHeight="1" thickBot="1" x14ac:dyDescent="0.25">
      <c r="A182" s="2066"/>
      <c r="B182" s="2072"/>
      <c r="C182" s="477"/>
      <c r="D182" s="1610"/>
      <c r="E182" s="1571"/>
      <c r="F182" s="1571"/>
      <c r="G182" s="1590"/>
      <c r="H182" s="1377"/>
      <c r="I182" s="514" t="s">
        <v>56</v>
      </c>
      <c r="J182" s="515"/>
      <c r="K182" s="519">
        <v>278486</v>
      </c>
      <c r="L182" s="520"/>
      <c r="M182" s="520"/>
      <c r="N182" s="526">
        <v>278486</v>
      </c>
      <c r="O182" s="516">
        <v>278486</v>
      </c>
      <c r="P182" s="517"/>
      <c r="Q182" s="517"/>
      <c r="R182" s="518">
        <v>278486</v>
      </c>
      <c r="S182" s="523"/>
      <c r="T182" s="523"/>
      <c r="U182" s="1264" t="s">
        <v>225</v>
      </c>
      <c r="V182" s="1265"/>
      <c r="W182" s="1125" t="s">
        <v>42</v>
      </c>
      <c r="X182" s="534"/>
      <c r="Y182" s="1104" t="s">
        <v>95</v>
      </c>
      <c r="Z182" s="1104" t="s">
        <v>43</v>
      </c>
      <c r="AA182" s="535"/>
      <c r="AB182" s="1429"/>
      <c r="AC182" s="1341"/>
    </row>
    <row r="183" spans="1:29" s="2" customFormat="1" ht="42" customHeight="1" x14ac:dyDescent="0.2">
      <c r="A183" s="2066"/>
      <c r="B183" s="2072"/>
      <c r="C183" s="477"/>
      <c r="D183" s="1609" t="s">
        <v>226</v>
      </c>
      <c r="E183" s="1586" t="s">
        <v>227</v>
      </c>
      <c r="F183" s="1587"/>
      <c r="G183" s="1589" t="s">
        <v>158</v>
      </c>
      <c r="H183" s="1375" t="s">
        <v>399</v>
      </c>
      <c r="I183" s="503" t="s">
        <v>56</v>
      </c>
      <c r="J183" s="504"/>
      <c r="K183" s="536">
        <v>70000</v>
      </c>
      <c r="L183" s="527"/>
      <c r="M183" s="527"/>
      <c r="N183" s="528">
        <v>70000</v>
      </c>
      <c r="O183" s="786">
        <v>70000</v>
      </c>
      <c r="P183" s="979"/>
      <c r="Q183" s="979"/>
      <c r="R183" s="506">
        <v>70000</v>
      </c>
      <c r="S183" s="511"/>
      <c r="T183" s="511"/>
      <c r="U183" s="1611" t="s">
        <v>86</v>
      </c>
      <c r="V183" s="1612"/>
      <c r="W183" s="1430" t="s">
        <v>42</v>
      </c>
      <c r="X183" s="1430" t="s">
        <v>110</v>
      </c>
      <c r="Y183" s="1430" t="s">
        <v>43</v>
      </c>
      <c r="Z183" s="1430"/>
      <c r="AA183" s="1426"/>
      <c r="AB183" s="1428" t="s">
        <v>374</v>
      </c>
      <c r="AC183" s="1340" t="s">
        <v>228</v>
      </c>
    </row>
    <row r="184" spans="1:29" s="2" customFormat="1" ht="27" customHeight="1" thickBot="1" x14ac:dyDescent="0.25">
      <c r="A184" s="2066"/>
      <c r="B184" s="2072"/>
      <c r="C184" s="477"/>
      <c r="D184" s="1610"/>
      <c r="E184" s="1322"/>
      <c r="F184" s="1588"/>
      <c r="G184" s="1590"/>
      <c r="H184" s="1377"/>
      <c r="I184" s="514" t="s">
        <v>63</v>
      </c>
      <c r="J184" s="948" t="s">
        <v>347</v>
      </c>
      <c r="K184" s="516">
        <v>9594</v>
      </c>
      <c r="L184" s="517"/>
      <c r="M184" s="517"/>
      <c r="N184" s="518">
        <v>9594</v>
      </c>
      <c r="O184" s="516">
        <v>9594</v>
      </c>
      <c r="P184" s="517"/>
      <c r="Q184" s="517"/>
      <c r="R184" s="518">
        <v>9594</v>
      </c>
      <c r="S184" s="523"/>
      <c r="T184" s="523">
        <v>4585</v>
      </c>
      <c r="U184" s="1264"/>
      <c r="V184" s="1265"/>
      <c r="W184" s="1431"/>
      <c r="X184" s="1431"/>
      <c r="Y184" s="1431"/>
      <c r="Z184" s="1431"/>
      <c r="AA184" s="1427"/>
      <c r="AB184" s="1429"/>
      <c r="AC184" s="1341"/>
    </row>
    <row r="185" spans="1:29" s="2" customFormat="1" ht="42" customHeight="1" x14ac:dyDescent="0.2">
      <c r="A185" s="2066"/>
      <c r="B185" s="2072"/>
      <c r="C185" s="477"/>
      <c r="D185" s="1609" t="s">
        <v>84</v>
      </c>
      <c r="E185" s="1586" t="s">
        <v>409</v>
      </c>
      <c r="F185" s="1587"/>
      <c r="G185" s="1589" t="s">
        <v>158</v>
      </c>
      <c r="H185" s="1375" t="s">
        <v>79</v>
      </c>
      <c r="I185" s="503" t="s">
        <v>59</v>
      </c>
      <c r="J185" s="504"/>
      <c r="K185" s="536">
        <v>150000</v>
      </c>
      <c r="L185" s="527"/>
      <c r="M185" s="527"/>
      <c r="N185" s="528">
        <v>150000</v>
      </c>
      <c r="O185" s="529">
        <v>150000</v>
      </c>
      <c r="P185" s="530"/>
      <c r="Q185" s="530"/>
      <c r="R185" s="531">
        <v>150000</v>
      </c>
      <c r="S185" s="511"/>
      <c r="T185" s="511"/>
      <c r="U185" s="1611" t="s">
        <v>86</v>
      </c>
      <c r="V185" s="1612"/>
      <c r="W185" s="1430" t="s">
        <v>42</v>
      </c>
      <c r="X185" s="1430"/>
      <c r="Y185" s="1430" t="s">
        <v>43</v>
      </c>
      <c r="Z185" s="1430"/>
      <c r="AA185" s="1426"/>
      <c r="AB185" s="1428" t="s">
        <v>373</v>
      </c>
      <c r="AC185" s="1340" t="s">
        <v>364</v>
      </c>
    </row>
    <row r="186" spans="1:29" s="2" customFormat="1" ht="27" customHeight="1" thickBot="1" x14ac:dyDescent="0.25">
      <c r="A186" s="2066"/>
      <c r="B186" s="2072"/>
      <c r="C186" s="477"/>
      <c r="D186" s="1610"/>
      <c r="E186" s="1322"/>
      <c r="F186" s="1588"/>
      <c r="G186" s="1590"/>
      <c r="H186" s="1377"/>
      <c r="I186" s="514" t="s">
        <v>63</v>
      </c>
      <c r="J186" s="948"/>
      <c r="K186" s="516"/>
      <c r="L186" s="517"/>
      <c r="M186" s="517"/>
      <c r="N186" s="518"/>
      <c r="O186" s="519"/>
      <c r="P186" s="520"/>
      <c r="Q186" s="520"/>
      <c r="R186" s="521"/>
      <c r="S186" s="523"/>
      <c r="T186" s="523"/>
      <c r="U186" s="1264"/>
      <c r="V186" s="1265"/>
      <c r="W186" s="1431"/>
      <c r="X186" s="1431"/>
      <c r="Y186" s="1431"/>
      <c r="Z186" s="1431"/>
      <c r="AA186" s="1427"/>
      <c r="AB186" s="1429"/>
      <c r="AC186" s="1341"/>
    </row>
    <row r="187" spans="1:29" s="2" customFormat="1" ht="42" customHeight="1" x14ac:dyDescent="0.2">
      <c r="A187" s="2066"/>
      <c r="B187" s="2072"/>
      <c r="C187" s="477"/>
      <c r="D187" s="1609" t="s">
        <v>367</v>
      </c>
      <c r="E187" s="1586" t="s">
        <v>394</v>
      </c>
      <c r="F187" s="1587"/>
      <c r="G187" s="1589" t="s">
        <v>158</v>
      </c>
      <c r="H187" s="1375" t="s">
        <v>79</v>
      </c>
      <c r="I187" s="503" t="s">
        <v>56</v>
      </c>
      <c r="J187" s="504"/>
      <c r="K187" s="536"/>
      <c r="L187" s="527"/>
      <c r="M187" s="527"/>
      <c r="N187" s="528"/>
      <c r="O187" s="529">
        <v>100000</v>
      </c>
      <c r="P187" s="530"/>
      <c r="Q187" s="530"/>
      <c r="R187" s="531">
        <v>100000</v>
      </c>
      <c r="S187" s="511">
        <v>360675.25</v>
      </c>
      <c r="T187" s="511"/>
      <c r="U187" s="1611" t="s">
        <v>86</v>
      </c>
      <c r="V187" s="1612"/>
      <c r="W187" s="1430" t="s">
        <v>42</v>
      </c>
      <c r="X187" s="1430"/>
      <c r="Y187" s="1430" t="s">
        <v>71</v>
      </c>
      <c r="Z187" s="1430" t="s">
        <v>43</v>
      </c>
      <c r="AA187" s="1426"/>
      <c r="AB187" s="1428" t="s">
        <v>392</v>
      </c>
      <c r="AC187" s="1340" t="s">
        <v>372</v>
      </c>
    </row>
    <row r="188" spans="1:29" s="2" customFormat="1" ht="55.5" customHeight="1" thickBot="1" x14ac:dyDescent="0.25">
      <c r="A188" s="2066"/>
      <c r="B188" s="2072"/>
      <c r="C188" s="477"/>
      <c r="D188" s="1610"/>
      <c r="E188" s="1322"/>
      <c r="F188" s="1588"/>
      <c r="G188" s="1590"/>
      <c r="H188" s="1377"/>
      <c r="I188" s="514" t="s">
        <v>63</v>
      </c>
      <c r="J188" s="948"/>
      <c r="K188" s="516"/>
      <c r="L188" s="517"/>
      <c r="M188" s="517"/>
      <c r="N188" s="518"/>
      <c r="O188" s="519"/>
      <c r="P188" s="520"/>
      <c r="Q188" s="520"/>
      <c r="R188" s="521"/>
      <c r="S188" s="523"/>
      <c r="T188" s="523"/>
      <c r="U188" s="1264"/>
      <c r="V188" s="1265"/>
      <c r="W188" s="1431"/>
      <c r="X188" s="1431"/>
      <c r="Y188" s="1431"/>
      <c r="Z188" s="1431"/>
      <c r="AA188" s="1427"/>
      <c r="AB188" s="1429"/>
      <c r="AC188" s="1341"/>
    </row>
    <row r="189" spans="1:29" s="2" customFormat="1" ht="42" customHeight="1" x14ac:dyDescent="0.2">
      <c r="A189" s="2066"/>
      <c r="B189" s="2072"/>
      <c r="C189" s="477"/>
      <c r="D189" s="1609" t="s">
        <v>452</v>
      </c>
      <c r="E189" s="1586" t="s">
        <v>453</v>
      </c>
      <c r="F189" s="1587"/>
      <c r="G189" s="1589" t="s">
        <v>158</v>
      </c>
      <c r="H189" s="1375" t="s">
        <v>79</v>
      </c>
      <c r="I189" s="503" t="s">
        <v>41</v>
      </c>
      <c r="J189" s="504"/>
      <c r="K189" s="992"/>
      <c r="L189" s="993"/>
      <c r="M189" s="993"/>
      <c r="N189" s="994"/>
      <c r="O189" s="529">
        <v>0</v>
      </c>
      <c r="P189" s="530"/>
      <c r="Q189" s="530"/>
      <c r="R189" s="531">
        <v>0</v>
      </c>
      <c r="S189" s="511"/>
      <c r="T189" s="511"/>
      <c r="U189" s="1611" t="s">
        <v>86</v>
      </c>
      <c r="V189" s="1612"/>
      <c r="W189" s="1430" t="s">
        <v>42</v>
      </c>
      <c r="X189" s="1430"/>
      <c r="Y189" s="1430" t="s">
        <v>71</v>
      </c>
      <c r="Z189" s="1430" t="s">
        <v>43</v>
      </c>
      <c r="AA189" s="1426"/>
      <c r="AB189" s="1428" t="s">
        <v>463</v>
      </c>
      <c r="AC189" s="1340" t="s">
        <v>364</v>
      </c>
    </row>
    <row r="190" spans="1:29" s="2" customFormat="1" ht="55.5" customHeight="1" thickBot="1" x14ac:dyDescent="0.25">
      <c r="A190" s="2066"/>
      <c r="B190" s="2072"/>
      <c r="C190" s="477"/>
      <c r="D190" s="1610"/>
      <c r="E190" s="1322"/>
      <c r="F190" s="1588"/>
      <c r="G190" s="1590"/>
      <c r="H190" s="1377"/>
      <c r="I190" s="514" t="s">
        <v>59</v>
      </c>
      <c r="J190" s="948"/>
      <c r="K190" s="980"/>
      <c r="L190" s="981"/>
      <c r="M190" s="981"/>
      <c r="N190" s="982"/>
      <c r="O190" s="980">
        <v>150000</v>
      </c>
      <c r="P190" s="981"/>
      <c r="Q190" s="981"/>
      <c r="R190" s="982">
        <v>150000</v>
      </c>
      <c r="S190" s="523"/>
      <c r="T190" s="523"/>
      <c r="U190" s="1264"/>
      <c r="V190" s="1265"/>
      <c r="W190" s="1431"/>
      <c r="X190" s="1431"/>
      <c r="Y190" s="1431"/>
      <c r="Z190" s="1431"/>
      <c r="AA190" s="1427"/>
      <c r="AB190" s="1429"/>
      <c r="AC190" s="1341"/>
    </row>
    <row r="191" spans="1:29" s="2" customFormat="1" ht="60.75" customHeight="1" x14ac:dyDescent="0.2">
      <c r="A191" s="2066"/>
      <c r="B191" s="2072"/>
      <c r="C191" s="477"/>
      <c r="D191" s="1122" t="s">
        <v>460</v>
      </c>
      <c r="E191" s="1578" t="s">
        <v>465</v>
      </c>
      <c r="F191" s="1579"/>
      <c r="G191" s="996" t="s">
        <v>37</v>
      </c>
      <c r="H191" s="1219" t="s">
        <v>79</v>
      </c>
      <c r="I191" s="503" t="s">
        <v>63</v>
      </c>
      <c r="J191" s="504"/>
      <c r="K191" s="992"/>
      <c r="L191" s="993"/>
      <c r="M191" s="993"/>
      <c r="N191" s="994"/>
      <c r="O191" s="1031">
        <v>7000</v>
      </c>
      <c r="P191" s="1032"/>
      <c r="Q191" s="1032"/>
      <c r="R191" s="1033">
        <v>7000</v>
      </c>
      <c r="S191" s="511"/>
      <c r="T191" s="511"/>
      <c r="U191" s="1580" t="s">
        <v>86</v>
      </c>
      <c r="V191" s="1581"/>
      <c r="W191" s="1168" t="s">
        <v>42</v>
      </c>
      <c r="X191" s="1168"/>
      <c r="Y191" s="1168" t="s">
        <v>110</v>
      </c>
      <c r="Z191" s="1168"/>
      <c r="AA191" s="1152"/>
      <c r="AB191" s="1122" t="s">
        <v>463</v>
      </c>
      <c r="AC191" s="1109" t="s">
        <v>464</v>
      </c>
    </row>
    <row r="192" spans="1:29" s="2" customFormat="1" ht="69.75" customHeight="1" thickBot="1" x14ac:dyDescent="0.25">
      <c r="A192" s="2066"/>
      <c r="B192" s="2072"/>
      <c r="C192" s="477"/>
      <c r="D192" s="1142" t="s">
        <v>461</v>
      </c>
      <c r="E192" s="1582" t="s">
        <v>466</v>
      </c>
      <c r="F192" s="1583"/>
      <c r="G192" s="1140" t="s">
        <v>37</v>
      </c>
      <c r="H192" s="1252" t="s">
        <v>79</v>
      </c>
      <c r="I192" s="1247" t="s">
        <v>63</v>
      </c>
      <c r="J192" s="1248"/>
      <c r="K192" s="516"/>
      <c r="L192" s="517"/>
      <c r="M192" s="517"/>
      <c r="N192" s="518"/>
      <c r="O192" s="1249">
        <v>8834</v>
      </c>
      <c r="P192" s="1250"/>
      <c r="Q192" s="1250"/>
      <c r="R192" s="1251">
        <v>8834</v>
      </c>
      <c r="S192" s="1070"/>
      <c r="T192" s="523"/>
      <c r="U192" s="1264" t="s">
        <v>86</v>
      </c>
      <c r="V192" s="1265"/>
      <c r="W192" s="1125"/>
      <c r="X192" s="1125"/>
      <c r="Y192" s="1125" t="s">
        <v>110</v>
      </c>
      <c r="Z192" s="1125"/>
      <c r="AA192" s="1121"/>
      <c r="AB192" s="1142" t="s">
        <v>79</v>
      </c>
      <c r="AC192" s="1173" t="s">
        <v>464</v>
      </c>
    </row>
    <row r="193" spans="1:49" s="2" customFormat="1" ht="69.75" customHeight="1" thickBot="1" x14ac:dyDescent="0.25">
      <c r="A193" s="2066"/>
      <c r="B193" s="2072"/>
      <c r="C193" s="477"/>
      <c r="D193" s="1142" t="s">
        <v>43</v>
      </c>
      <c r="E193" s="1582" t="s">
        <v>482</v>
      </c>
      <c r="F193" s="1583"/>
      <c r="G193" s="1140" t="s">
        <v>158</v>
      </c>
      <c r="H193" s="1252" t="s">
        <v>499</v>
      </c>
      <c r="I193" s="1247" t="s">
        <v>59</v>
      </c>
      <c r="J193" s="1248"/>
      <c r="K193" s="1249"/>
      <c r="L193" s="1250"/>
      <c r="M193" s="1250"/>
      <c r="N193" s="1251"/>
      <c r="O193" s="1249">
        <v>37015</v>
      </c>
      <c r="P193" s="1250"/>
      <c r="Q193" s="1250"/>
      <c r="R193" s="1251">
        <v>37015</v>
      </c>
      <c r="S193" s="523"/>
      <c r="T193" s="523"/>
      <c r="U193" s="1264" t="s">
        <v>483</v>
      </c>
      <c r="V193" s="1265"/>
      <c r="W193" s="1125"/>
      <c r="X193" s="1125"/>
      <c r="Y193" s="1125" t="s">
        <v>43</v>
      </c>
      <c r="Z193" s="1125"/>
      <c r="AA193" s="1121"/>
      <c r="AB193" s="1142" t="s">
        <v>485</v>
      </c>
      <c r="AC193" s="1173" t="s">
        <v>484</v>
      </c>
    </row>
    <row r="194" spans="1:49" s="2" customFormat="1" ht="12.75" thickBot="1" x14ac:dyDescent="0.25">
      <c r="A194" s="2066"/>
      <c r="B194" s="2072"/>
      <c r="C194" s="1460" t="s">
        <v>129</v>
      </c>
      <c r="D194" s="1469"/>
      <c r="E194" s="1469"/>
      <c r="F194" s="1469"/>
      <c r="G194" s="1469"/>
      <c r="H194" s="1469"/>
      <c r="I194" s="1470"/>
      <c r="J194" s="537">
        <f>SUM(J115:J193)</f>
        <v>3077415.1900000004</v>
      </c>
      <c r="K194" s="538">
        <f>SUM(K115:K193)</f>
        <v>4455929.01</v>
      </c>
      <c r="L194" s="539">
        <f>SUM(L115:L193)</f>
        <v>0</v>
      </c>
      <c r="M194" s="540">
        <f>SUM(M115:M193)</f>
        <v>0</v>
      </c>
      <c r="N194" s="541">
        <f>SUM(N115:N193)</f>
        <v>4455929.01</v>
      </c>
      <c r="O194" s="542">
        <f>SUM(O115:O193)</f>
        <v>4621277.01</v>
      </c>
      <c r="P194" s="542">
        <f>SUM(P115:P193)</f>
        <v>2593</v>
      </c>
      <c r="Q194" s="542">
        <f>SUM(Q115:Q193)</f>
        <v>0</v>
      </c>
      <c r="R194" s="542">
        <f>SUM(R115:R193)</f>
        <v>4618684.01</v>
      </c>
      <c r="S194" s="537">
        <f>SUM(S115:S193)</f>
        <v>3943735.25</v>
      </c>
      <c r="T194" s="537">
        <f>SUM(T115:T193)</f>
        <v>5044060</v>
      </c>
      <c r="U194" s="1626"/>
      <c r="V194" s="1627"/>
      <c r="W194" s="543"/>
      <c r="X194" s="544"/>
      <c r="Y194" s="545"/>
      <c r="Z194" s="546"/>
      <c r="AA194" s="547"/>
      <c r="AB194" s="548"/>
      <c r="AC194" s="549"/>
    </row>
    <row r="195" spans="1:49" s="2" customFormat="1" ht="12.75" thickBot="1" x14ac:dyDescent="0.25">
      <c r="A195" s="2066"/>
      <c r="B195" s="2072"/>
      <c r="C195" s="1628" t="s">
        <v>229</v>
      </c>
      <c r="D195" s="1629"/>
      <c r="E195" s="1629"/>
      <c r="F195" s="1629"/>
      <c r="G195" s="1629"/>
      <c r="H195" s="1629"/>
      <c r="I195" s="1629"/>
      <c r="J195" s="1629"/>
      <c r="K195" s="1629"/>
      <c r="L195" s="1629"/>
      <c r="M195" s="1629"/>
      <c r="N195" s="1629"/>
      <c r="O195" s="1629"/>
      <c r="P195" s="1629"/>
      <c r="Q195" s="1629"/>
      <c r="R195" s="1629"/>
      <c r="S195" s="1629"/>
      <c r="T195" s="1629"/>
      <c r="U195" s="1629"/>
      <c r="V195" s="1629"/>
      <c r="W195" s="1629"/>
      <c r="X195" s="1629"/>
      <c r="Y195" s="1629"/>
      <c r="Z195" s="1629"/>
      <c r="AA195" s="1629"/>
      <c r="AB195" s="550"/>
      <c r="AC195" s="551"/>
    </row>
    <row r="196" spans="1:49" s="832" customFormat="1" ht="22.5" customHeight="1" x14ac:dyDescent="0.25">
      <c r="A196" s="2066"/>
      <c r="B196" s="2072"/>
      <c r="C196" s="847"/>
      <c r="D196" s="1630" t="s">
        <v>102</v>
      </c>
      <c r="E196" s="1631" t="s">
        <v>230</v>
      </c>
      <c r="F196" s="1632"/>
      <c r="G196" s="1613" t="s">
        <v>35</v>
      </c>
      <c r="H196" s="1635" t="s">
        <v>40</v>
      </c>
      <c r="I196" s="848" t="s">
        <v>56</v>
      </c>
      <c r="J196" s="949">
        <v>129293.87</v>
      </c>
      <c r="K196" s="849">
        <v>13314</v>
      </c>
      <c r="L196" s="850"/>
      <c r="M196" s="851"/>
      <c r="N196" s="852">
        <v>13314</v>
      </c>
      <c r="O196" s="1253">
        <v>22925</v>
      </c>
      <c r="P196" s="1254"/>
      <c r="Q196" s="1255"/>
      <c r="R196" s="1256">
        <v>22925</v>
      </c>
      <c r="S196" s="853"/>
      <c r="T196" s="854"/>
      <c r="U196" s="1636" t="s">
        <v>231</v>
      </c>
      <c r="V196" s="1637"/>
      <c r="W196" s="1642" t="s">
        <v>42</v>
      </c>
      <c r="X196" s="1613" t="s">
        <v>84</v>
      </c>
      <c r="Y196" s="1613" t="s">
        <v>43</v>
      </c>
      <c r="Z196" s="1616"/>
      <c r="AA196" s="1619"/>
      <c r="AB196" s="1622" t="s">
        <v>387</v>
      </c>
      <c r="AC196" s="1625" t="s">
        <v>232</v>
      </c>
      <c r="AD196" s="831"/>
      <c r="AE196" s="855"/>
      <c r="AF196" s="855"/>
      <c r="AG196" s="855"/>
      <c r="AH196" s="855"/>
      <c r="AI196" s="855"/>
      <c r="AJ196" s="855"/>
      <c r="AK196" s="855"/>
      <c r="AL196" s="855"/>
      <c r="AM196" s="855"/>
      <c r="AN196" s="855"/>
      <c r="AO196" s="855"/>
      <c r="AP196" s="855"/>
      <c r="AQ196" s="855"/>
      <c r="AR196" s="855"/>
      <c r="AS196" s="855"/>
      <c r="AT196" s="855"/>
      <c r="AU196" s="855"/>
      <c r="AV196" s="855"/>
      <c r="AW196" s="855"/>
    </row>
    <row r="197" spans="1:49" s="832" customFormat="1" ht="22.5" customHeight="1" x14ac:dyDescent="0.25">
      <c r="A197" s="2066"/>
      <c r="B197" s="2072"/>
      <c r="C197" s="847"/>
      <c r="D197" s="1623"/>
      <c r="E197" s="1617"/>
      <c r="F197" s="1633"/>
      <c r="G197" s="1614"/>
      <c r="H197" s="2289"/>
      <c r="I197" s="856" t="s">
        <v>59</v>
      </c>
      <c r="J197" s="950">
        <v>22816.57</v>
      </c>
      <c r="K197" s="857">
        <v>2350</v>
      </c>
      <c r="L197" s="858"/>
      <c r="M197" s="859"/>
      <c r="N197" s="860">
        <v>2350</v>
      </c>
      <c r="O197" s="1257">
        <v>2225</v>
      </c>
      <c r="P197" s="1258"/>
      <c r="Q197" s="1259"/>
      <c r="R197" s="1260">
        <v>2350</v>
      </c>
      <c r="S197" s="861"/>
      <c r="T197" s="862"/>
      <c r="U197" s="1638"/>
      <c r="V197" s="1639"/>
      <c r="W197" s="1614"/>
      <c r="X197" s="1614"/>
      <c r="Y197" s="1614"/>
      <c r="Z197" s="1617"/>
      <c r="AA197" s="1620"/>
      <c r="AB197" s="1623"/>
      <c r="AC197" s="1620"/>
      <c r="AD197" s="831"/>
      <c r="AE197" s="855"/>
      <c r="AF197" s="855"/>
      <c r="AG197" s="855"/>
      <c r="AH197" s="855"/>
      <c r="AI197" s="855"/>
      <c r="AJ197" s="855"/>
      <c r="AK197" s="855"/>
      <c r="AL197" s="855"/>
      <c r="AM197" s="855"/>
      <c r="AN197" s="855"/>
      <c r="AO197" s="855"/>
      <c r="AP197" s="855"/>
      <c r="AQ197" s="855"/>
      <c r="AR197" s="855"/>
      <c r="AS197" s="855"/>
      <c r="AT197" s="855"/>
      <c r="AU197" s="855"/>
      <c r="AV197" s="855"/>
      <c r="AW197" s="855"/>
    </row>
    <row r="198" spans="1:49" s="832" customFormat="1" ht="22.5" customHeight="1" x14ac:dyDescent="0.25">
      <c r="A198" s="2066"/>
      <c r="B198" s="2072"/>
      <c r="C198" s="847"/>
      <c r="D198" s="1623"/>
      <c r="E198" s="1617"/>
      <c r="F198" s="1633"/>
      <c r="G198" s="1614"/>
      <c r="H198" s="2289"/>
      <c r="I198" s="863" t="s">
        <v>41</v>
      </c>
      <c r="J198" s="864"/>
      <c r="K198" s="865"/>
      <c r="L198" s="866"/>
      <c r="M198" s="867"/>
      <c r="N198" s="868"/>
      <c r="O198" s="865"/>
      <c r="P198" s="866"/>
      <c r="Q198" s="867"/>
      <c r="R198" s="868"/>
      <c r="S198" s="864"/>
      <c r="T198" s="869"/>
      <c r="U198" s="1638"/>
      <c r="V198" s="1639"/>
      <c r="W198" s="1614"/>
      <c r="X198" s="1614"/>
      <c r="Y198" s="1614"/>
      <c r="Z198" s="1617"/>
      <c r="AA198" s="1620"/>
      <c r="AB198" s="1623"/>
      <c r="AC198" s="1620"/>
      <c r="AD198" s="831"/>
      <c r="AE198" s="855"/>
      <c r="AF198" s="855"/>
      <c r="AG198" s="855"/>
      <c r="AH198" s="855"/>
      <c r="AI198" s="855"/>
      <c r="AJ198" s="855"/>
      <c r="AK198" s="855"/>
      <c r="AL198" s="855"/>
      <c r="AM198" s="855"/>
      <c r="AN198" s="855"/>
      <c r="AO198" s="855"/>
      <c r="AP198" s="855"/>
      <c r="AQ198" s="855"/>
      <c r="AR198" s="855"/>
      <c r="AS198" s="855"/>
      <c r="AT198" s="855"/>
      <c r="AU198" s="855"/>
      <c r="AV198" s="855"/>
      <c r="AW198" s="855"/>
    </row>
    <row r="199" spans="1:49" s="832" customFormat="1" ht="27.75" customHeight="1" thickBot="1" x14ac:dyDescent="0.3">
      <c r="A199" s="2066"/>
      <c r="B199" s="2072"/>
      <c r="C199" s="847"/>
      <c r="D199" s="1624"/>
      <c r="E199" s="1618"/>
      <c r="F199" s="1634"/>
      <c r="G199" s="1615"/>
      <c r="H199" s="2290"/>
      <c r="I199" s="870" t="s">
        <v>63</v>
      </c>
      <c r="J199" s="951">
        <v>99749.83</v>
      </c>
      <c r="K199" s="871"/>
      <c r="L199" s="872"/>
      <c r="M199" s="873"/>
      <c r="N199" s="874"/>
      <c r="O199" s="871"/>
      <c r="P199" s="872"/>
      <c r="Q199" s="873"/>
      <c r="R199" s="874"/>
      <c r="S199" s="875"/>
      <c r="T199" s="876"/>
      <c r="U199" s="1640"/>
      <c r="V199" s="1641"/>
      <c r="W199" s="1615"/>
      <c r="X199" s="1615"/>
      <c r="Y199" s="1615"/>
      <c r="Z199" s="1618"/>
      <c r="AA199" s="1621"/>
      <c r="AB199" s="1624"/>
      <c r="AC199" s="1621"/>
      <c r="AD199" s="831"/>
      <c r="AE199" s="855"/>
      <c r="AF199" s="855"/>
      <c r="AG199" s="855"/>
      <c r="AH199" s="855"/>
      <c r="AI199" s="855"/>
      <c r="AJ199" s="855"/>
      <c r="AK199" s="855"/>
      <c r="AL199" s="855"/>
      <c r="AM199" s="855"/>
      <c r="AN199" s="855"/>
      <c r="AO199" s="855"/>
      <c r="AP199" s="855"/>
      <c r="AQ199" s="855"/>
      <c r="AR199" s="855"/>
      <c r="AS199" s="855"/>
      <c r="AT199" s="855"/>
      <c r="AU199" s="855"/>
      <c r="AV199" s="855"/>
      <c r="AW199" s="855"/>
    </row>
    <row r="200" spans="1:49" s="57" customFormat="1" ht="15.75" customHeight="1" x14ac:dyDescent="0.2">
      <c r="A200" s="2066"/>
      <c r="B200" s="2072"/>
      <c r="C200" s="552"/>
      <c r="D200" s="1584" t="s">
        <v>164</v>
      </c>
      <c r="E200" s="1586" t="s">
        <v>233</v>
      </c>
      <c r="F200" s="1587"/>
      <c r="G200" s="1606" t="s">
        <v>35</v>
      </c>
      <c r="H200" s="1305" t="s">
        <v>343</v>
      </c>
      <c r="I200" s="54" t="s">
        <v>56</v>
      </c>
      <c r="J200" s="952">
        <v>62466.91</v>
      </c>
      <c r="K200" s="42">
        <v>52000</v>
      </c>
      <c r="L200" s="77"/>
      <c r="M200" s="78"/>
      <c r="N200" s="553">
        <v>52000</v>
      </c>
      <c r="O200" s="42">
        <v>52000</v>
      </c>
      <c r="P200" s="77"/>
      <c r="Q200" s="78"/>
      <c r="R200" s="553">
        <v>52000</v>
      </c>
      <c r="S200" s="140"/>
      <c r="T200" s="140"/>
      <c r="U200" s="1308" t="s">
        <v>234</v>
      </c>
      <c r="V200" s="1309"/>
      <c r="W200" s="1424" t="s">
        <v>42</v>
      </c>
      <c r="X200" s="1410" t="s">
        <v>235</v>
      </c>
      <c r="Y200" s="1410" t="s">
        <v>43</v>
      </c>
      <c r="Z200" s="1591"/>
      <c r="AA200" s="1594"/>
      <c r="AB200" s="1597" t="s">
        <v>236</v>
      </c>
      <c r="AC200" s="1600" t="s">
        <v>237</v>
      </c>
      <c r="AD200" s="3"/>
    </row>
    <row r="201" spans="1:49" s="57" customFormat="1" ht="15.75" customHeight="1" x14ac:dyDescent="0.2">
      <c r="A201" s="2066"/>
      <c r="B201" s="2072"/>
      <c r="C201" s="552"/>
      <c r="D201" s="1603"/>
      <c r="E201" s="1604"/>
      <c r="F201" s="1605"/>
      <c r="G201" s="1607"/>
      <c r="H201" s="1306"/>
      <c r="I201" s="183" t="s">
        <v>59</v>
      </c>
      <c r="J201" s="818"/>
      <c r="K201" s="1191"/>
      <c r="L201" s="83"/>
      <c r="M201" s="1193"/>
      <c r="N201" s="1195"/>
      <c r="O201" s="1191"/>
      <c r="P201" s="83"/>
      <c r="Q201" s="1193"/>
      <c r="R201" s="1195"/>
      <c r="S201" s="554"/>
      <c r="T201" s="554"/>
      <c r="U201" s="1310"/>
      <c r="V201" s="1311"/>
      <c r="W201" s="1537"/>
      <c r="X201" s="1454"/>
      <c r="Y201" s="1454"/>
      <c r="Z201" s="1592"/>
      <c r="AA201" s="1595"/>
      <c r="AB201" s="1598"/>
      <c r="AC201" s="1601"/>
      <c r="AD201" s="3"/>
    </row>
    <row r="202" spans="1:49" s="57" customFormat="1" ht="15.75" customHeight="1" x14ac:dyDescent="0.2">
      <c r="A202" s="2066"/>
      <c r="B202" s="2072"/>
      <c r="C202" s="552"/>
      <c r="D202" s="1603"/>
      <c r="E202" s="1604"/>
      <c r="F202" s="1605"/>
      <c r="G202" s="1607"/>
      <c r="H202" s="1306"/>
      <c r="I202" s="183" t="s">
        <v>63</v>
      </c>
      <c r="J202" s="818"/>
      <c r="K202" s="126">
        <v>10000</v>
      </c>
      <c r="L202" s="67"/>
      <c r="M202" s="89"/>
      <c r="N202" s="128">
        <v>10000</v>
      </c>
      <c r="O202" s="1191">
        <v>3000</v>
      </c>
      <c r="P202" s="83"/>
      <c r="Q202" s="1193"/>
      <c r="R202" s="1195">
        <v>3000</v>
      </c>
      <c r="S202" s="554"/>
      <c r="T202" s="228"/>
      <c r="U202" s="1310"/>
      <c r="V202" s="1311"/>
      <c r="W202" s="1537"/>
      <c r="X202" s="1454"/>
      <c r="Y202" s="1454"/>
      <c r="Z202" s="1592"/>
      <c r="AA202" s="1595"/>
      <c r="AB202" s="1598"/>
      <c r="AC202" s="1601"/>
      <c r="AD202" s="3"/>
    </row>
    <row r="203" spans="1:49" s="57" customFormat="1" ht="102" customHeight="1" thickBot="1" x14ac:dyDescent="0.25">
      <c r="A203" s="2066"/>
      <c r="B203" s="2072"/>
      <c r="C203" s="552"/>
      <c r="D203" s="1585"/>
      <c r="E203" s="1322"/>
      <c r="F203" s="1588"/>
      <c r="G203" s="1608"/>
      <c r="H203" s="1307"/>
      <c r="I203" s="1076" t="s">
        <v>41</v>
      </c>
      <c r="J203" s="819">
        <v>11023.58</v>
      </c>
      <c r="K203" s="1192"/>
      <c r="L203" s="73"/>
      <c r="M203" s="1194"/>
      <c r="N203" s="1196"/>
      <c r="O203" s="384"/>
      <c r="P203" s="176"/>
      <c r="Q203" s="127"/>
      <c r="R203" s="128"/>
      <c r="S203" s="147"/>
      <c r="T203" s="147"/>
      <c r="U203" s="1312"/>
      <c r="V203" s="1313"/>
      <c r="W203" s="1425"/>
      <c r="X203" s="1411"/>
      <c r="Y203" s="1411"/>
      <c r="Z203" s="1593"/>
      <c r="AA203" s="1596"/>
      <c r="AB203" s="1599"/>
      <c r="AC203" s="1602"/>
      <c r="AD203" s="3"/>
    </row>
    <row r="204" spans="1:49" s="57" customFormat="1" ht="45.75" customHeight="1" x14ac:dyDescent="0.2">
      <c r="A204" s="2066"/>
      <c r="B204" s="2072"/>
      <c r="C204" s="174"/>
      <c r="D204" s="1584" t="s">
        <v>238</v>
      </c>
      <c r="E204" s="1586" t="s">
        <v>239</v>
      </c>
      <c r="F204" s="1587"/>
      <c r="G204" s="1303" t="s">
        <v>35</v>
      </c>
      <c r="H204" s="1375" t="s">
        <v>75</v>
      </c>
      <c r="I204" s="54" t="s">
        <v>56</v>
      </c>
      <c r="J204" s="152"/>
      <c r="K204" s="42">
        <v>50000</v>
      </c>
      <c r="L204" s="77"/>
      <c r="M204" s="45"/>
      <c r="N204" s="553">
        <v>50000</v>
      </c>
      <c r="O204" s="42">
        <v>50000</v>
      </c>
      <c r="P204" s="78"/>
      <c r="Q204" s="78"/>
      <c r="R204" s="553">
        <v>50000</v>
      </c>
      <c r="S204" s="199">
        <v>47000</v>
      </c>
      <c r="T204" s="199"/>
      <c r="U204" s="1308" t="s">
        <v>86</v>
      </c>
      <c r="V204" s="1558"/>
      <c r="W204" s="1589" t="s">
        <v>42</v>
      </c>
      <c r="X204" s="1303" t="s">
        <v>67</v>
      </c>
      <c r="Y204" s="1303" t="s">
        <v>95</v>
      </c>
      <c r="Z204" s="1303" t="s">
        <v>43</v>
      </c>
      <c r="AA204" s="1303"/>
      <c r="AB204" s="1564" t="s">
        <v>386</v>
      </c>
      <c r="AC204" s="1447" t="s">
        <v>240</v>
      </c>
      <c r="AD204" s="3"/>
    </row>
    <row r="205" spans="1:49" s="57" customFormat="1" ht="45.75" customHeight="1" thickBot="1" x14ac:dyDescent="0.25">
      <c r="A205" s="2066"/>
      <c r="B205" s="2072"/>
      <c r="C205" s="174"/>
      <c r="D205" s="1585"/>
      <c r="E205" s="1322"/>
      <c r="F205" s="1588"/>
      <c r="G205" s="1304"/>
      <c r="H205" s="1377"/>
      <c r="I205" s="71" t="s">
        <v>63</v>
      </c>
      <c r="J205" s="555">
        <v>726</v>
      </c>
      <c r="K205" s="1192">
        <v>5000</v>
      </c>
      <c r="L205" s="73"/>
      <c r="M205" s="1211"/>
      <c r="N205" s="1196">
        <v>5000</v>
      </c>
      <c r="O205" s="1192">
        <v>8000</v>
      </c>
      <c r="P205" s="73"/>
      <c r="Q205" s="1211"/>
      <c r="R205" s="1196">
        <v>8000</v>
      </c>
      <c r="S205" s="259">
        <v>19244</v>
      </c>
      <c r="T205" s="259"/>
      <c r="U205" s="1312"/>
      <c r="V205" s="1559"/>
      <c r="W205" s="1590"/>
      <c r="X205" s="1304"/>
      <c r="Y205" s="1304"/>
      <c r="Z205" s="1304"/>
      <c r="AA205" s="1304"/>
      <c r="AB205" s="1566"/>
      <c r="AC205" s="1567"/>
      <c r="AD205" s="3"/>
    </row>
    <row r="206" spans="1:49" s="57" customFormat="1" ht="45.75" customHeight="1" x14ac:dyDescent="0.2">
      <c r="A206" s="2066"/>
      <c r="B206" s="2072"/>
      <c r="C206" s="174"/>
      <c r="D206" s="1584" t="s">
        <v>140</v>
      </c>
      <c r="E206" s="1586" t="s">
        <v>241</v>
      </c>
      <c r="F206" s="1587"/>
      <c r="G206" s="1303" t="s">
        <v>35</v>
      </c>
      <c r="H206" s="1355" t="s">
        <v>75</v>
      </c>
      <c r="I206" s="54" t="s">
        <v>56</v>
      </c>
      <c r="J206" s="152"/>
      <c r="K206" s="42">
        <v>85000</v>
      </c>
      <c r="L206" s="77"/>
      <c r="M206" s="45"/>
      <c r="N206" s="553">
        <v>85000</v>
      </c>
      <c r="O206" s="42"/>
      <c r="P206" s="78"/>
      <c r="Q206" s="78"/>
      <c r="R206" s="553"/>
      <c r="S206" s="199">
        <v>200000</v>
      </c>
      <c r="T206" s="199"/>
      <c r="U206" s="1308" t="s">
        <v>242</v>
      </c>
      <c r="V206" s="1558"/>
      <c r="W206" s="1589" t="s">
        <v>50</v>
      </c>
      <c r="X206" s="1303" t="s">
        <v>67</v>
      </c>
      <c r="Y206" s="1430"/>
      <c r="Z206" s="1303"/>
      <c r="AA206" s="1544"/>
      <c r="AB206" s="1564" t="s">
        <v>75</v>
      </c>
      <c r="AC206" s="1447" t="s">
        <v>410</v>
      </c>
      <c r="AD206" s="3"/>
    </row>
    <row r="207" spans="1:49" s="57" customFormat="1" ht="57.75" customHeight="1" thickBot="1" x14ac:dyDescent="0.25">
      <c r="A207" s="2066"/>
      <c r="B207" s="2072"/>
      <c r="C207" s="174"/>
      <c r="D207" s="1585"/>
      <c r="E207" s="1322"/>
      <c r="F207" s="1588"/>
      <c r="G207" s="1304"/>
      <c r="H207" s="1356"/>
      <c r="I207" s="153" t="s">
        <v>63</v>
      </c>
      <c r="J207" s="556"/>
      <c r="K207" s="557">
        <v>1000</v>
      </c>
      <c r="L207" s="558" t="s">
        <v>33</v>
      </c>
      <c r="M207" s="559"/>
      <c r="N207" s="257">
        <v>1000</v>
      </c>
      <c r="O207" s="256">
        <v>0</v>
      </c>
      <c r="P207" s="995"/>
      <c r="Q207" s="995"/>
      <c r="R207" s="257">
        <v>0</v>
      </c>
      <c r="S207" s="258">
        <v>149000</v>
      </c>
      <c r="T207" s="258"/>
      <c r="U207" s="1312"/>
      <c r="V207" s="1559"/>
      <c r="W207" s="1590"/>
      <c r="X207" s="1304"/>
      <c r="Y207" s="1431"/>
      <c r="Z207" s="1304"/>
      <c r="AA207" s="1545"/>
      <c r="AB207" s="1566"/>
      <c r="AC207" s="1567"/>
      <c r="AD207" s="3"/>
    </row>
    <row r="208" spans="1:49" s="2" customFormat="1" ht="29.25" customHeight="1" x14ac:dyDescent="0.2">
      <c r="A208" s="2066"/>
      <c r="B208" s="2072"/>
      <c r="C208" s="477"/>
      <c r="D208" s="1550" t="s">
        <v>172</v>
      </c>
      <c r="E208" s="1552" t="s">
        <v>243</v>
      </c>
      <c r="F208" s="1552"/>
      <c r="G208" s="1554" t="s">
        <v>158</v>
      </c>
      <c r="H208" s="1556" t="s">
        <v>375</v>
      </c>
      <c r="I208" s="503" t="s">
        <v>56</v>
      </c>
      <c r="J208" s="504"/>
      <c r="K208" s="42">
        <v>15000</v>
      </c>
      <c r="L208" s="560"/>
      <c r="M208" s="561"/>
      <c r="N208" s="553">
        <v>15000</v>
      </c>
      <c r="O208" s="42">
        <v>15000</v>
      </c>
      <c r="P208" s="560"/>
      <c r="Q208" s="561"/>
      <c r="R208" s="553">
        <v>15000</v>
      </c>
      <c r="S208" s="562"/>
      <c r="T208" s="562"/>
      <c r="U208" s="1308" t="s">
        <v>244</v>
      </c>
      <c r="V208" s="1558"/>
      <c r="W208" s="1303" t="s">
        <v>42</v>
      </c>
      <c r="X208" s="1303"/>
      <c r="Y208" s="1303" t="s">
        <v>43</v>
      </c>
      <c r="Z208" s="1303"/>
      <c r="AA208" s="1544"/>
      <c r="AB208" s="1546" t="s">
        <v>245</v>
      </c>
      <c r="AC208" s="1548" t="s">
        <v>246</v>
      </c>
    </row>
    <row r="209" spans="1:30" s="2" customFormat="1" ht="39.75" customHeight="1" thickBot="1" x14ac:dyDescent="0.25">
      <c r="A209" s="2066"/>
      <c r="B209" s="2072"/>
      <c r="C209" s="477"/>
      <c r="D209" s="1551"/>
      <c r="E209" s="1553"/>
      <c r="F209" s="1553"/>
      <c r="G209" s="1555"/>
      <c r="H209" s="1557"/>
      <c r="I209" s="514" t="s">
        <v>41</v>
      </c>
      <c r="J209" s="515"/>
      <c r="K209" s="1191">
        <v>2520</v>
      </c>
      <c r="L209" s="563"/>
      <c r="M209" s="563"/>
      <c r="N209" s="564">
        <v>2520</v>
      </c>
      <c r="O209" s="565">
        <v>800</v>
      </c>
      <c r="P209" s="563">
        <v>800</v>
      </c>
      <c r="Q209" s="563"/>
      <c r="R209" s="566"/>
      <c r="S209" s="567"/>
      <c r="T209" s="567"/>
      <c r="U209" s="1312"/>
      <c r="V209" s="1559"/>
      <c r="W209" s="1304"/>
      <c r="X209" s="1304"/>
      <c r="Y209" s="1304"/>
      <c r="Z209" s="1304"/>
      <c r="AA209" s="1545"/>
      <c r="AB209" s="1547"/>
      <c r="AC209" s="1549"/>
    </row>
    <row r="210" spans="1:30" s="2" customFormat="1" ht="29.25" customHeight="1" x14ac:dyDescent="0.2">
      <c r="A210" s="2066"/>
      <c r="B210" s="2072"/>
      <c r="C210" s="477"/>
      <c r="D210" s="1550" t="s">
        <v>247</v>
      </c>
      <c r="E210" s="1569" t="s">
        <v>248</v>
      </c>
      <c r="F210" s="1569"/>
      <c r="G210" s="1554" t="s">
        <v>158</v>
      </c>
      <c r="H210" s="1556" t="s">
        <v>65</v>
      </c>
      <c r="I210" s="503" t="s">
        <v>92</v>
      </c>
      <c r="J210" s="504" t="s">
        <v>345</v>
      </c>
      <c r="K210" s="42">
        <v>250000</v>
      </c>
      <c r="L210" s="560"/>
      <c r="M210" s="561"/>
      <c r="N210" s="553">
        <v>250000</v>
      </c>
      <c r="O210" s="42">
        <v>255000</v>
      </c>
      <c r="P210" s="560"/>
      <c r="Q210" s="561"/>
      <c r="R210" s="553">
        <v>255000</v>
      </c>
      <c r="S210" s="562"/>
      <c r="T210" s="562"/>
      <c r="U210" s="1308" t="s">
        <v>249</v>
      </c>
      <c r="V210" s="1558"/>
      <c r="W210" s="1303" t="s">
        <v>42</v>
      </c>
      <c r="X210" s="1303" t="s">
        <v>62</v>
      </c>
      <c r="Y210" s="1303" t="s">
        <v>43</v>
      </c>
      <c r="Z210" s="1303"/>
      <c r="AA210" s="1544"/>
      <c r="AB210" s="1564" t="s">
        <v>362</v>
      </c>
      <c r="AC210" s="1447" t="s">
        <v>250</v>
      </c>
    </row>
    <row r="211" spans="1:30" s="2" customFormat="1" ht="29.25" customHeight="1" x14ac:dyDescent="0.2">
      <c r="A211" s="2066"/>
      <c r="B211" s="2072"/>
      <c r="C211" s="477"/>
      <c r="D211" s="1568"/>
      <c r="E211" s="1570"/>
      <c r="F211" s="1570"/>
      <c r="G211" s="1572"/>
      <c r="H211" s="1573"/>
      <c r="I211" s="1071" t="s">
        <v>60</v>
      </c>
      <c r="J211" s="1182"/>
      <c r="K211" s="66">
        <v>20000</v>
      </c>
      <c r="L211" s="569"/>
      <c r="M211" s="570"/>
      <c r="N211" s="177">
        <v>20000</v>
      </c>
      <c r="O211" s="1191">
        <v>20000</v>
      </c>
      <c r="P211" s="569"/>
      <c r="Q211" s="570"/>
      <c r="R211" s="177">
        <v>20000</v>
      </c>
      <c r="S211" s="571"/>
      <c r="T211" s="571"/>
      <c r="U211" s="1310"/>
      <c r="V211" s="1574"/>
      <c r="W211" s="1513"/>
      <c r="X211" s="1513"/>
      <c r="Y211" s="1513"/>
      <c r="Z211" s="1513"/>
      <c r="AA211" s="1563"/>
      <c r="AB211" s="1565"/>
      <c r="AC211" s="1448"/>
    </row>
    <row r="212" spans="1:30" s="2" customFormat="1" ht="29.25" customHeight="1" x14ac:dyDescent="0.2">
      <c r="A212" s="2066"/>
      <c r="B212" s="2072"/>
      <c r="C212" s="477"/>
      <c r="D212" s="1568"/>
      <c r="E212" s="1570"/>
      <c r="F212" s="1570"/>
      <c r="G212" s="1572"/>
      <c r="H212" s="1573"/>
      <c r="I212" s="568" t="s">
        <v>41</v>
      </c>
      <c r="J212" s="183"/>
      <c r="K212" s="1191"/>
      <c r="L212" s="1074"/>
      <c r="M212" s="1075"/>
      <c r="N212" s="1195"/>
      <c r="O212" s="256">
        <v>1210</v>
      </c>
      <c r="P212" s="1074"/>
      <c r="Q212" s="1075"/>
      <c r="R212" s="1195">
        <v>1210</v>
      </c>
      <c r="S212" s="571"/>
      <c r="T212" s="571"/>
      <c r="U212" s="1310"/>
      <c r="V212" s="1574"/>
      <c r="W212" s="1513"/>
      <c r="X212" s="1513"/>
      <c r="Y212" s="1513"/>
      <c r="Z212" s="1513"/>
      <c r="AA212" s="1563"/>
      <c r="AB212" s="1565"/>
      <c r="AC212" s="1448"/>
    </row>
    <row r="213" spans="1:30" s="2" customFormat="1" ht="39.75" customHeight="1" thickBot="1" x14ac:dyDescent="0.25">
      <c r="A213" s="2066"/>
      <c r="B213" s="2072"/>
      <c r="C213" s="477"/>
      <c r="D213" s="1551"/>
      <c r="E213" s="1571"/>
      <c r="F213" s="1571"/>
      <c r="G213" s="1555"/>
      <c r="H213" s="1557"/>
      <c r="I213" s="514" t="s">
        <v>63</v>
      </c>
      <c r="J213" s="71" t="s">
        <v>251</v>
      </c>
      <c r="K213" s="572"/>
      <c r="L213" s="1072"/>
      <c r="M213" s="1072"/>
      <c r="N213" s="1073"/>
      <c r="O213" s="1078"/>
      <c r="P213" s="1079"/>
      <c r="Q213" s="1079"/>
      <c r="R213" s="1080"/>
      <c r="S213" s="567"/>
      <c r="T213" s="567"/>
      <c r="U213" s="1312"/>
      <c r="V213" s="1559"/>
      <c r="W213" s="1304"/>
      <c r="X213" s="1304"/>
      <c r="Y213" s="1304"/>
      <c r="Z213" s="1304"/>
      <c r="AA213" s="1545"/>
      <c r="AB213" s="1566"/>
      <c r="AC213" s="1567"/>
    </row>
    <row r="214" spans="1:30" s="2" customFormat="1" ht="69.75" customHeight="1" thickBot="1" x14ac:dyDescent="0.25">
      <c r="A214" s="2066"/>
      <c r="B214" s="2072"/>
      <c r="C214" s="477"/>
      <c r="D214" s="1142" t="s">
        <v>90</v>
      </c>
      <c r="E214" s="1262" t="s">
        <v>495</v>
      </c>
      <c r="F214" s="1263"/>
      <c r="G214" s="1172" t="s">
        <v>158</v>
      </c>
      <c r="H214" s="1252" t="s">
        <v>79</v>
      </c>
      <c r="I214" s="1247" t="s">
        <v>63</v>
      </c>
      <c r="J214" s="1248"/>
      <c r="K214" s="1249"/>
      <c r="L214" s="1250"/>
      <c r="M214" s="1250"/>
      <c r="N214" s="1251"/>
      <c r="O214" s="1249">
        <v>8000</v>
      </c>
      <c r="P214" s="1250"/>
      <c r="Q214" s="1250"/>
      <c r="R214" s="1251">
        <v>8000</v>
      </c>
      <c r="S214" s="523"/>
      <c r="T214" s="523"/>
      <c r="U214" s="1264" t="s">
        <v>86</v>
      </c>
      <c r="V214" s="1265"/>
      <c r="W214" s="1125"/>
      <c r="X214" s="1125"/>
      <c r="Y214" s="1125" t="s">
        <v>110</v>
      </c>
      <c r="Z214" s="1125"/>
      <c r="AA214" s="1121"/>
      <c r="AB214" s="1142" t="s">
        <v>375</v>
      </c>
      <c r="AC214" s="1173" t="s">
        <v>496</v>
      </c>
    </row>
    <row r="215" spans="1:30" s="2" customFormat="1" ht="12.75" thickBot="1" x14ac:dyDescent="0.25">
      <c r="A215" s="2066"/>
      <c r="B215" s="2072"/>
      <c r="C215" s="1460" t="s">
        <v>129</v>
      </c>
      <c r="D215" s="1461"/>
      <c r="E215" s="1461"/>
      <c r="F215" s="1461"/>
      <c r="G215" s="1461"/>
      <c r="H215" s="1461"/>
      <c r="I215" s="1462"/>
      <c r="J215" s="573">
        <f>SUM(J200:J207)</f>
        <v>74216.490000000005</v>
      </c>
      <c r="K215" s="574">
        <f>SUM(K200:K207)</f>
        <v>203000</v>
      </c>
      <c r="L215" s="575"/>
      <c r="M215" s="575"/>
      <c r="N215" s="576">
        <f>SUM(N200:N207)</f>
        <v>203000</v>
      </c>
      <c r="O215" s="576">
        <f>SUM(O200:O214)</f>
        <v>413010</v>
      </c>
      <c r="P215" s="576">
        <f t="shared" ref="P215:R215" si="2">SUM(P200:P214)</f>
        <v>800</v>
      </c>
      <c r="Q215" s="576">
        <f t="shared" si="2"/>
        <v>0</v>
      </c>
      <c r="R215" s="576">
        <f t="shared" si="2"/>
        <v>412210</v>
      </c>
      <c r="S215" s="577">
        <f>SUM(S200:S207)</f>
        <v>415244</v>
      </c>
      <c r="T215" s="577">
        <f>SUM(T200:T207)</f>
        <v>0</v>
      </c>
      <c r="U215" s="1463"/>
      <c r="V215" s="1464"/>
      <c r="W215" s="578"/>
      <c r="X215" s="578"/>
      <c r="Y215" s="579"/>
      <c r="Z215" s="580"/>
      <c r="AA215" s="581"/>
      <c r="AB215" s="582"/>
      <c r="AC215" s="326"/>
      <c r="AD215" s="3"/>
    </row>
    <row r="216" spans="1:30" s="2" customFormat="1" ht="13.5" customHeight="1" thickBot="1" x14ac:dyDescent="0.25">
      <c r="A216" s="2066"/>
      <c r="B216" s="2072"/>
      <c r="C216" s="1560" t="s">
        <v>252</v>
      </c>
      <c r="D216" s="1561"/>
      <c r="E216" s="1561"/>
      <c r="F216" s="1561"/>
      <c r="G216" s="1561"/>
      <c r="H216" s="1561"/>
      <c r="I216" s="1561"/>
      <c r="J216" s="1561"/>
      <c r="K216" s="1561"/>
      <c r="L216" s="1561"/>
      <c r="M216" s="1561"/>
      <c r="N216" s="1561"/>
      <c r="O216" s="1561"/>
      <c r="P216" s="1561"/>
      <c r="Q216" s="1561"/>
      <c r="R216" s="1561"/>
      <c r="S216" s="1561"/>
      <c r="T216" s="1561"/>
      <c r="U216" s="1058"/>
      <c r="V216" s="1058"/>
      <c r="W216" s="584"/>
      <c r="X216" s="583"/>
      <c r="Y216" s="585"/>
      <c r="Z216" s="586"/>
      <c r="AA216" s="586"/>
      <c r="AB216" s="586"/>
      <c r="AC216" s="587"/>
      <c r="AD216" s="3"/>
    </row>
    <row r="217" spans="1:30" ht="36.75" customHeight="1" x14ac:dyDescent="0.2">
      <c r="A217" s="2066"/>
      <c r="B217" s="2072"/>
      <c r="C217" s="1562"/>
      <c r="D217" s="1404" t="s">
        <v>158</v>
      </c>
      <c r="E217" s="1471" t="s">
        <v>255</v>
      </c>
      <c r="F217" s="1472"/>
      <c r="G217" s="1424" t="s">
        <v>39</v>
      </c>
      <c r="H217" s="1412" t="s">
        <v>411</v>
      </c>
      <c r="I217" s="54" t="s">
        <v>56</v>
      </c>
      <c r="J217" s="46"/>
      <c r="K217" s="42"/>
      <c r="L217" s="43"/>
      <c r="M217" s="44"/>
      <c r="N217" s="553"/>
      <c r="O217" s="46"/>
      <c r="P217" s="47"/>
      <c r="Q217" s="47"/>
      <c r="R217" s="588"/>
      <c r="S217" s="144">
        <v>1072000</v>
      </c>
      <c r="T217" s="199"/>
      <c r="U217" s="1308" t="s">
        <v>86</v>
      </c>
      <c r="V217" s="1414"/>
      <c r="W217" s="1410" t="s">
        <v>42</v>
      </c>
      <c r="X217" s="1424"/>
      <c r="Y217" s="1424" t="s">
        <v>110</v>
      </c>
      <c r="Z217" s="1535">
        <v>100</v>
      </c>
      <c r="AA217" s="1535"/>
      <c r="AB217" s="589" t="s">
        <v>253</v>
      </c>
      <c r="AC217" s="1422" t="s">
        <v>254</v>
      </c>
    </row>
    <row r="218" spans="1:30" ht="54.75" customHeight="1" thickBot="1" x14ac:dyDescent="0.25">
      <c r="A218" s="2066"/>
      <c r="B218" s="2072"/>
      <c r="C218" s="1562"/>
      <c r="D218" s="1405"/>
      <c r="E218" s="1473"/>
      <c r="F218" s="1323"/>
      <c r="G218" s="1425"/>
      <c r="H218" s="1413"/>
      <c r="I218" s="1076" t="s">
        <v>60</v>
      </c>
      <c r="J218" s="591"/>
      <c r="K218" s="1190">
        <v>50000</v>
      </c>
      <c r="L218" s="234"/>
      <c r="M218" s="214"/>
      <c r="N218" s="235">
        <v>50000</v>
      </c>
      <c r="O218" s="591">
        <v>50000</v>
      </c>
      <c r="P218" s="1186"/>
      <c r="Q218" s="1186"/>
      <c r="R218" s="592">
        <v>50000</v>
      </c>
      <c r="S218" s="151">
        <v>268000</v>
      </c>
      <c r="T218" s="255"/>
      <c r="U218" s="1312"/>
      <c r="V218" s="1415"/>
      <c r="W218" s="1411"/>
      <c r="X218" s="1425"/>
      <c r="Y218" s="1425"/>
      <c r="Z218" s="1536"/>
      <c r="AA218" s="1536"/>
      <c r="AB218" s="593" t="s">
        <v>44</v>
      </c>
      <c r="AC218" s="1423"/>
    </row>
    <row r="219" spans="1:30" ht="44.25" customHeight="1" x14ac:dyDescent="0.2">
      <c r="A219" s="2066"/>
      <c r="B219" s="2072"/>
      <c r="C219" s="1562"/>
      <c r="D219" s="1404" t="s">
        <v>71</v>
      </c>
      <c r="E219" s="1471" t="s">
        <v>256</v>
      </c>
      <c r="F219" s="1472"/>
      <c r="G219" s="1424" t="s">
        <v>39</v>
      </c>
      <c r="H219" s="1305" t="s">
        <v>44</v>
      </c>
      <c r="I219" s="54" t="s">
        <v>56</v>
      </c>
      <c r="J219" s="43"/>
      <c r="K219" s="42"/>
      <c r="L219" s="43"/>
      <c r="M219" s="44"/>
      <c r="N219" s="553"/>
      <c r="O219" s="43"/>
      <c r="P219" s="47"/>
      <c r="Q219" s="47"/>
      <c r="R219" s="79"/>
      <c r="S219" s="144"/>
      <c r="T219" s="199"/>
      <c r="U219" s="1308" t="s">
        <v>86</v>
      </c>
      <c r="V219" s="1414"/>
      <c r="W219" s="1410" t="s">
        <v>42</v>
      </c>
      <c r="X219" s="1424"/>
      <c r="Y219" s="1424"/>
      <c r="Z219" s="1535">
        <v>100</v>
      </c>
      <c r="AA219" s="1535"/>
      <c r="AB219" s="589" t="s">
        <v>253</v>
      </c>
      <c r="AC219" s="1422" t="s">
        <v>257</v>
      </c>
    </row>
    <row r="220" spans="1:30" ht="46.5" customHeight="1" thickBot="1" x14ac:dyDescent="0.25">
      <c r="A220" s="2066"/>
      <c r="B220" s="2072"/>
      <c r="C220" s="1562"/>
      <c r="D220" s="1405"/>
      <c r="E220" s="1473"/>
      <c r="F220" s="1323"/>
      <c r="G220" s="1425"/>
      <c r="H220" s="1307"/>
      <c r="I220" s="1183" t="s">
        <v>60</v>
      </c>
      <c r="J220" s="914"/>
      <c r="K220" s="1190"/>
      <c r="L220" s="234"/>
      <c r="M220" s="214"/>
      <c r="N220" s="235"/>
      <c r="O220" s="914"/>
      <c r="P220" s="252"/>
      <c r="Q220" s="252"/>
      <c r="R220" s="254"/>
      <c r="S220" s="151">
        <v>86890</v>
      </c>
      <c r="T220" s="255"/>
      <c r="U220" s="1312"/>
      <c r="V220" s="1415"/>
      <c r="W220" s="1411"/>
      <c r="X220" s="1425"/>
      <c r="Y220" s="1425"/>
      <c r="Z220" s="1536"/>
      <c r="AA220" s="1536"/>
      <c r="AB220" s="593" t="s">
        <v>44</v>
      </c>
      <c r="AC220" s="1423"/>
    </row>
    <row r="221" spans="1:30" ht="84.75" customHeight="1" thickBot="1" x14ac:dyDescent="0.25">
      <c r="A221" s="2066"/>
      <c r="B221" s="2072"/>
      <c r="C221" s="1562"/>
      <c r="D221" s="594" t="s">
        <v>258</v>
      </c>
      <c r="E221" s="1400" t="s">
        <v>259</v>
      </c>
      <c r="F221" s="1575"/>
      <c r="G221" s="595" t="s">
        <v>39</v>
      </c>
      <c r="H221" s="596" t="s">
        <v>44</v>
      </c>
      <c r="I221" s="162" t="s">
        <v>41</v>
      </c>
      <c r="J221" s="597"/>
      <c r="K221" s="195"/>
      <c r="L221" s="598"/>
      <c r="M221" s="599"/>
      <c r="N221" s="600"/>
      <c r="O221" s="601"/>
      <c r="P221" s="602"/>
      <c r="Q221" s="602"/>
      <c r="R221" s="603"/>
      <c r="S221" s="604">
        <v>19000</v>
      </c>
      <c r="T221" s="604"/>
      <c r="U221" s="1402" t="s">
        <v>260</v>
      </c>
      <c r="V221" s="1403"/>
      <c r="W221" s="161" t="s">
        <v>42</v>
      </c>
      <c r="X221" s="605"/>
      <c r="Y221" s="606"/>
      <c r="Z221" s="191">
        <v>60</v>
      </c>
      <c r="AA221" s="607"/>
      <c r="AB221" s="608" t="s">
        <v>261</v>
      </c>
      <c r="AC221" s="609" t="s">
        <v>262</v>
      </c>
    </row>
    <row r="222" spans="1:30" ht="30" customHeight="1" x14ac:dyDescent="0.2">
      <c r="A222" s="2066"/>
      <c r="B222" s="2072"/>
      <c r="C222" s="1562"/>
      <c r="D222" s="1576" t="s">
        <v>90</v>
      </c>
      <c r="E222" s="1529" t="s">
        <v>263</v>
      </c>
      <c r="F222" s="1530"/>
      <c r="G222" s="1410" t="s">
        <v>39</v>
      </c>
      <c r="H222" s="1412" t="s">
        <v>421</v>
      </c>
      <c r="I222" s="105" t="s">
        <v>63</v>
      </c>
      <c r="J222" s="953">
        <v>372193.92</v>
      </c>
      <c r="K222" s="107">
        <v>357800</v>
      </c>
      <c r="L222" s="610"/>
      <c r="M222" s="611"/>
      <c r="N222" s="109">
        <v>357800</v>
      </c>
      <c r="O222" s="107">
        <v>281527</v>
      </c>
      <c r="P222" s="610"/>
      <c r="Q222" s="611"/>
      <c r="R222" s="109">
        <v>281527</v>
      </c>
      <c r="S222" s="612">
        <v>262200</v>
      </c>
      <c r="T222" s="613"/>
      <c r="U222" s="1308" t="s">
        <v>86</v>
      </c>
      <c r="V222" s="1414"/>
      <c r="W222" s="1410" t="s">
        <v>42</v>
      </c>
      <c r="X222" s="1424" t="s">
        <v>91</v>
      </c>
      <c r="Y222" s="1416">
        <v>80</v>
      </c>
      <c r="Z222" s="1535">
        <v>100</v>
      </c>
      <c r="AA222" s="1514"/>
      <c r="AB222" s="1516" t="s">
        <v>265</v>
      </c>
      <c r="AC222" s="1355" t="s">
        <v>254</v>
      </c>
    </row>
    <row r="223" spans="1:30" ht="30" customHeight="1" x14ac:dyDescent="0.2">
      <c r="A223" s="2066"/>
      <c r="B223" s="2072"/>
      <c r="C223" s="1562"/>
      <c r="D223" s="1577"/>
      <c r="E223" s="1531"/>
      <c r="F223" s="1532"/>
      <c r="G223" s="1454"/>
      <c r="H223" s="1533"/>
      <c r="I223" s="40" t="s">
        <v>56</v>
      </c>
      <c r="J223" s="614">
        <v>2879274</v>
      </c>
      <c r="K223" s="126"/>
      <c r="L223" s="1203"/>
      <c r="M223" s="1200"/>
      <c r="N223" s="128"/>
      <c r="O223" s="126"/>
      <c r="P223" s="1203"/>
      <c r="Q223" s="1200"/>
      <c r="R223" s="128"/>
      <c r="S223" s="239"/>
      <c r="T223" s="239"/>
      <c r="U223" s="1310"/>
      <c r="V223" s="1534"/>
      <c r="W223" s="1454"/>
      <c r="X223" s="1537"/>
      <c r="Y223" s="1538"/>
      <c r="Z223" s="1539"/>
      <c r="AA223" s="1515"/>
      <c r="AB223" s="1517"/>
      <c r="AC223" s="1476"/>
    </row>
    <row r="224" spans="1:30" ht="31.5" customHeight="1" thickBot="1" x14ac:dyDescent="0.25">
      <c r="A224" s="2066"/>
      <c r="B224" s="2072"/>
      <c r="C224" s="1562"/>
      <c r="D224" s="1577"/>
      <c r="E224" s="1531"/>
      <c r="F224" s="1532"/>
      <c r="G224" s="1454"/>
      <c r="H224" s="1533"/>
      <c r="I224" s="299" t="s">
        <v>60</v>
      </c>
      <c r="J224" s="820">
        <v>216000</v>
      </c>
      <c r="K224" s="34"/>
      <c r="L224" s="274"/>
      <c r="M224" s="275"/>
      <c r="N224" s="291"/>
      <c r="O224" s="34"/>
      <c r="P224" s="274"/>
      <c r="Q224" s="275"/>
      <c r="R224" s="291"/>
      <c r="S224" s="312"/>
      <c r="T224" s="312"/>
      <c r="U224" s="1312"/>
      <c r="V224" s="1415"/>
      <c r="W224" s="1454"/>
      <c r="X224" s="1537"/>
      <c r="Y224" s="1417"/>
      <c r="Z224" s="1539"/>
      <c r="AA224" s="1515"/>
      <c r="AB224" s="1518"/>
      <c r="AC224" s="1356"/>
    </row>
    <row r="225" spans="1:30" ht="37.5" customHeight="1" x14ac:dyDescent="0.2">
      <c r="A225" s="2066"/>
      <c r="B225" s="2072"/>
      <c r="C225" s="1562"/>
      <c r="D225" s="1404" t="s">
        <v>266</v>
      </c>
      <c r="E225" s="1406" t="s">
        <v>267</v>
      </c>
      <c r="F225" s="1407"/>
      <c r="G225" s="1410" t="s">
        <v>39</v>
      </c>
      <c r="H225" s="1412" t="s">
        <v>264</v>
      </c>
      <c r="I225" s="615" t="s">
        <v>63</v>
      </c>
      <c r="J225" s="616"/>
      <c r="K225" s="307"/>
      <c r="L225" s="28"/>
      <c r="M225" s="29"/>
      <c r="N225" s="308"/>
      <c r="O225" s="616"/>
      <c r="P225" s="31"/>
      <c r="Q225" s="31"/>
      <c r="R225" s="617"/>
      <c r="S225" s="295">
        <v>20000</v>
      </c>
      <c r="T225" s="41"/>
      <c r="U225" s="1308" t="s">
        <v>86</v>
      </c>
      <c r="V225" s="1414"/>
      <c r="W225" s="1410" t="s">
        <v>42</v>
      </c>
      <c r="X225" s="1424"/>
      <c r="Y225" s="1416"/>
      <c r="Z225" s="1416">
        <v>40</v>
      </c>
      <c r="AA225" s="1540">
        <v>100</v>
      </c>
      <c r="AB225" s="1136" t="s">
        <v>268</v>
      </c>
      <c r="AC225" s="1542" t="s">
        <v>254</v>
      </c>
    </row>
    <row r="226" spans="1:30" ht="36.75" customHeight="1" thickBot="1" x14ac:dyDescent="0.25">
      <c r="A226" s="2066"/>
      <c r="B226" s="2072"/>
      <c r="C226" s="1562"/>
      <c r="D226" s="1405"/>
      <c r="E226" s="1408"/>
      <c r="F226" s="1409"/>
      <c r="G226" s="1411"/>
      <c r="H226" s="1413"/>
      <c r="I226" s="32" t="s">
        <v>56</v>
      </c>
      <c r="J226" s="618"/>
      <c r="K226" s="34"/>
      <c r="L226" s="35"/>
      <c r="M226" s="36"/>
      <c r="N226" s="291"/>
      <c r="O226" s="618"/>
      <c r="P226" s="38"/>
      <c r="Q226" s="38"/>
      <c r="R226" s="619"/>
      <c r="S226" s="312">
        <v>918915</v>
      </c>
      <c r="T226" s="258">
        <v>239565</v>
      </c>
      <c r="U226" s="1312"/>
      <c r="V226" s="1415"/>
      <c r="W226" s="1411"/>
      <c r="X226" s="1425"/>
      <c r="Y226" s="1417"/>
      <c r="Z226" s="1417"/>
      <c r="AA226" s="1541"/>
      <c r="AB226" s="620" t="s">
        <v>44</v>
      </c>
      <c r="AC226" s="1543"/>
    </row>
    <row r="227" spans="1:30" ht="17.25" customHeight="1" x14ac:dyDescent="0.2">
      <c r="A227" s="2066"/>
      <c r="B227" s="2072"/>
      <c r="C227" s="1562"/>
      <c r="D227" s="1519" t="s">
        <v>269</v>
      </c>
      <c r="E227" s="1521" t="s">
        <v>270</v>
      </c>
      <c r="F227" s="1522"/>
      <c r="G227" s="1424" t="s">
        <v>39</v>
      </c>
      <c r="H227" s="1305" t="s">
        <v>412</v>
      </c>
      <c r="I227" s="299" t="s">
        <v>56</v>
      </c>
      <c r="J227" s="621"/>
      <c r="K227" s="42"/>
      <c r="L227" s="274"/>
      <c r="M227" s="275"/>
      <c r="N227" s="553"/>
      <c r="O227" s="621"/>
      <c r="P227" s="302"/>
      <c r="Q227" s="275"/>
      <c r="R227" s="30"/>
      <c r="S227" s="199">
        <v>1158480</v>
      </c>
      <c r="T227" s="41"/>
      <c r="U227" s="1527" t="s">
        <v>86</v>
      </c>
      <c r="V227" s="1414"/>
      <c r="W227" s="1454" t="s">
        <v>42</v>
      </c>
      <c r="X227" s="1455"/>
      <c r="Y227" s="1416"/>
      <c r="Z227" s="1416">
        <v>100</v>
      </c>
      <c r="AA227" s="1511"/>
      <c r="AB227" s="622" t="s">
        <v>268</v>
      </c>
      <c r="AC227" s="1422" t="s">
        <v>257</v>
      </c>
    </row>
    <row r="228" spans="1:30" ht="58.5" customHeight="1" thickBot="1" x14ac:dyDescent="0.25">
      <c r="A228" s="2066"/>
      <c r="B228" s="2072"/>
      <c r="C228" s="1562"/>
      <c r="D228" s="1520"/>
      <c r="E228" s="1523"/>
      <c r="F228" s="1524"/>
      <c r="G228" s="1525"/>
      <c r="H228" s="1526"/>
      <c r="I228" s="32" t="s">
        <v>60</v>
      </c>
      <c r="J228" s="618"/>
      <c r="K228" s="1190">
        <v>20000</v>
      </c>
      <c r="L228" s="35"/>
      <c r="M228" s="36"/>
      <c r="N228" s="235">
        <v>20000</v>
      </c>
      <c r="O228" s="618">
        <v>20000</v>
      </c>
      <c r="P228" s="38"/>
      <c r="Q228" s="36"/>
      <c r="R228" s="37">
        <v>20000</v>
      </c>
      <c r="S228" s="255">
        <v>20000</v>
      </c>
      <c r="T228" s="1160"/>
      <c r="U228" s="1528"/>
      <c r="V228" s="1415"/>
      <c r="W228" s="1411"/>
      <c r="X228" s="1456"/>
      <c r="Y228" s="1417"/>
      <c r="Z228" s="1417"/>
      <c r="AA228" s="1512"/>
      <c r="AB228" s="623" t="s">
        <v>271</v>
      </c>
      <c r="AC228" s="1423"/>
    </row>
    <row r="229" spans="1:30" ht="78" customHeight="1" thickBot="1" x14ac:dyDescent="0.25">
      <c r="A229" s="2066"/>
      <c r="B229" s="2072"/>
      <c r="C229" s="1562"/>
      <c r="D229" s="1114" t="s">
        <v>272</v>
      </c>
      <c r="E229" s="1400" t="s">
        <v>273</v>
      </c>
      <c r="F229" s="1401"/>
      <c r="G229" s="1119" t="s">
        <v>39</v>
      </c>
      <c r="H229" s="1220" t="s">
        <v>44</v>
      </c>
      <c r="I229" s="1146" t="s">
        <v>63</v>
      </c>
      <c r="J229" s="624"/>
      <c r="K229" s="195"/>
      <c r="L229" s="625"/>
      <c r="M229" s="626"/>
      <c r="N229" s="600"/>
      <c r="O229" s="624"/>
      <c r="P229" s="627"/>
      <c r="Q229" s="627"/>
      <c r="R229" s="164"/>
      <c r="S229" s="604"/>
      <c r="T229" s="604">
        <v>121458</v>
      </c>
      <c r="U229" s="1402" t="s">
        <v>86</v>
      </c>
      <c r="V229" s="1403"/>
      <c r="W229" s="1115" t="s">
        <v>42</v>
      </c>
      <c r="X229" s="628"/>
      <c r="Y229" s="1117"/>
      <c r="Z229" s="1133"/>
      <c r="AA229" s="1131">
        <v>100</v>
      </c>
      <c r="AB229" s="629" t="s">
        <v>274</v>
      </c>
      <c r="AC229" s="609" t="s">
        <v>275</v>
      </c>
    </row>
    <row r="230" spans="1:30" s="636" customFormat="1" ht="27" customHeight="1" x14ac:dyDescent="0.25">
      <c r="A230" s="2066"/>
      <c r="B230" s="2072"/>
      <c r="C230" s="630"/>
      <c r="D230" s="1388" t="s">
        <v>276</v>
      </c>
      <c r="E230" s="1391" t="s">
        <v>277</v>
      </c>
      <c r="F230" s="1364"/>
      <c r="G230" s="1393" t="s">
        <v>39</v>
      </c>
      <c r="H230" s="1375" t="s">
        <v>278</v>
      </c>
      <c r="I230" s="631" t="s">
        <v>56</v>
      </c>
      <c r="J230" s="632"/>
      <c r="K230" s="42"/>
      <c r="L230" s="633"/>
      <c r="M230" s="634"/>
      <c r="N230" s="553"/>
      <c r="O230" s="79"/>
      <c r="P230" s="634"/>
      <c r="Q230" s="635"/>
      <c r="R230" s="79"/>
      <c r="S230" s="199"/>
      <c r="T230" s="41">
        <v>183000</v>
      </c>
      <c r="U230" s="1308" t="s">
        <v>86</v>
      </c>
      <c r="V230" s="1397"/>
      <c r="W230" s="1303" t="s">
        <v>42</v>
      </c>
      <c r="X230" s="1442"/>
      <c r="Y230" s="1442"/>
      <c r="Z230" s="1445">
        <v>5</v>
      </c>
      <c r="AA230" s="1447">
        <v>100</v>
      </c>
      <c r="AB230" s="1449" t="s">
        <v>279</v>
      </c>
      <c r="AC230" s="1509" t="s">
        <v>280</v>
      </c>
      <c r="AD230" s="590"/>
    </row>
    <row r="231" spans="1:30" s="636" customFormat="1" ht="27" customHeight="1" x14ac:dyDescent="0.25">
      <c r="A231" s="2066"/>
      <c r="B231" s="2072"/>
      <c r="C231" s="630"/>
      <c r="D231" s="1389"/>
      <c r="E231" s="1392"/>
      <c r="F231" s="1373"/>
      <c r="G231" s="1394"/>
      <c r="H231" s="1376"/>
      <c r="I231" s="637" t="s">
        <v>63</v>
      </c>
      <c r="J231" s="638"/>
      <c r="K231" s="1191"/>
      <c r="L231" s="639"/>
      <c r="M231" s="640"/>
      <c r="N231" s="1195"/>
      <c r="O231" s="84"/>
      <c r="P231" s="640"/>
      <c r="Q231" s="641"/>
      <c r="R231" s="84"/>
      <c r="S231" s="228"/>
      <c r="T231" s="154"/>
      <c r="U231" s="1310"/>
      <c r="V231" s="1398"/>
      <c r="W231" s="1513"/>
      <c r="X231" s="1443"/>
      <c r="Y231" s="1443"/>
      <c r="Z231" s="1446"/>
      <c r="AA231" s="1448"/>
      <c r="AB231" s="1450"/>
      <c r="AC231" s="1510"/>
      <c r="AD231" s="590"/>
    </row>
    <row r="232" spans="1:30" s="636" customFormat="1" ht="29.25" customHeight="1" thickBot="1" x14ac:dyDescent="0.3">
      <c r="A232" s="2066"/>
      <c r="B232" s="2072"/>
      <c r="C232" s="630"/>
      <c r="D232" s="1390"/>
      <c r="E232" s="1365"/>
      <c r="F232" s="1366"/>
      <c r="G232" s="1395"/>
      <c r="H232" s="1396"/>
      <c r="I232" s="642" t="s">
        <v>41</v>
      </c>
      <c r="J232" s="643"/>
      <c r="K232" s="1190"/>
      <c r="L232" s="644"/>
      <c r="M232" s="645"/>
      <c r="N232" s="235"/>
      <c r="O232" s="96"/>
      <c r="P232" s="646"/>
      <c r="Q232" s="646"/>
      <c r="R232" s="647"/>
      <c r="S232" s="255">
        <v>8000</v>
      </c>
      <c r="T232" s="95">
        <v>10000</v>
      </c>
      <c r="U232" s="1359"/>
      <c r="V232" s="1399"/>
      <c r="W232" s="1381"/>
      <c r="X232" s="1453"/>
      <c r="Y232" s="1444"/>
      <c r="Z232" s="1396"/>
      <c r="AA232" s="1434"/>
      <c r="AB232" s="1451"/>
      <c r="AC232" s="1434"/>
      <c r="AD232" s="590"/>
    </row>
    <row r="233" spans="1:30" s="636" customFormat="1" ht="35.25" customHeight="1" x14ac:dyDescent="0.25">
      <c r="A233" s="2066"/>
      <c r="B233" s="2072"/>
      <c r="C233" s="630"/>
      <c r="D233" s="1361">
        <v>55</v>
      </c>
      <c r="E233" s="1363" t="s">
        <v>281</v>
      </c>
      <c r="F233" s="1364"/>
      <c r="G233" s="1367" t="s">
        <v>39</v>
      </c>
      <c r="H233" s="1355" t="s">
        <v>44</v>
      </c>
      <c r="I233" s="650" t="s">
        <v>41</v>
      </c>
      <c r="J233" s="632"/>
      <c r="K233" s="42"/>
      <c r="L233" s="633"/>
      <c r="M233" s="648"/>
      <c r="N233" s="553"/>
      <c r="O233" s="79"/>
      <c r="P233" s="635"/>
      <c r="Q233" s="648"/>
      <c r="R233" s="45"/>
      <c r="S233" s="199"/>
      <c r="T233" s="41"/>
      <c r="U233" s="1357" t="s">
        <v>150</v>
      </c>
      <c r="V233" s="1358"/>
      <c r="W233" s="1380" t="s">
        <v>42</v>
      </c>
      <c r="X233" s="1452"/>
      <c r="Y233" s="1452"/>
      <c r="Z233" s="1452">
        <v>100</v>
      </c>
      <c r="AA233" s="1452"/>
      <c r="AB233" s="1439" t="s">
        <v>279</v>
      </c>
      <c r="AC233" s="1432" t="s">
        <v>280</v>
      </c>
      <c r="AD233" s="590"/>
    </row>
    <row r="234" spans="1:30" s="636" customFormat="1" ht="38.25" customHeight="1" thickBot="1" x14ac:dyDescent="0.3">
      <c r="A234" s="2066"/>
      <c r="B234" s="2072"/>
      <c r="C234" s="630"/>
      <c r="D234" s="1362"/>
      <c r="E234" s="1365"/>
      <c r="F234" s="1366"/>
      <c r="G234" s="1368"/>
      <c r="H234" s="1356"/>
      <c r="I234" s="651" t="s">
        <v>63</v>
      </c>
      <c r="J234" s="255"/>
      <c r="K234" s="1190"/>
      <c r="L234" s="644"/>
      <c r="M234" s="649"/>
      <c r="N234" s="235"/>
      <c r="O234" s="98"/>
      <c r="P234" s="646"/>
      <c r="Q234" s="646"/>
      <c r="R234" s="647"/>
      <c r="S234" s="259">
        <v>100000</v>
      </c>
      <c r="T234" s="95"/>
      <c r="U234" s="1359"/>
      <c r="V234" s="1360"/>
      <c r="W234" s="1381"/>
      <c r="X234" s="1453"/>
      <c r="Y234" s="1453"/>
      <c r="Z234" s="1453"/>
      <c r="AA234" s="1453"/>
      <c r="AB234" s="1441"/>
      <c r="AC234" s="1434"/>
      <c r="AD234" s="590"/>
    </row>
    <row r="235" spans="1:30" s="636" customFormat="1" ht="31.5" customHeight="1" x14ac:dyDescent="0.25">
      <c r="A235" s="2066"/>
      <c r="B235" s="2072"/>
      <c r="C235" s="630"/>
      <c r="D235" s="1361">
        <v>56</v>
      </c>
      <c r="E235" s="1363" t="s">
        <v>282</v>
      </c>
      <c r="F235" s="1364"/>
      <c r="G235" s="1367" t="s">
        <v>39</v>
      </c>
      <c r="H235" s="1355" t="s">
        <v>44</v>
      </c>
      <c r="I235" s="631" t="s">
        <v>63</v>
      </c>
      <c r="J235" s="199"/>
      <c r="K235" s="42"/>
      <c r="L235" s="633"/>
      <c r="M235" s="648"/>
      <c r="N235" s="553"/>
      <c r="O235" s="170"/>
      <c r="P235" s="635"/>
      <c r="Q235" s="648"/>
      <c r="R235" s="45"/>
      <c r="S235" s="199">
        <v>20000</v>
      </c>
      <c r="T235" s="41"/>
      <c r="U235" s="1357" t="s">
        <v>150</v>
      </c>
      <c r="V235" s="1358"/>
      <c r="W235" s="1380" t="s">
        <v>42</v>
      </c>
      <c r="X235" s="1380"/>
      <c r="Y235" s="1380"/>
      <c r="Z235" s="1380">
        <v>100</v>
      </c>
      <c r="AA235" s="1380"/>
      <c r="AB235" s="1439" t="s">
        <v>279</v>
      </c>
      <c r="AC235" s="1432" t="s">
        <v>283</v>
      </c>
      <c r="AD235" s="590"/>
    </row>
    <row r="236" spans="1:30" s="636" customFormat="1" ht="39" customHeight="1" thickBot="1" x14ac:dyDescent="0.3">
      <c r="A236" s="2066"/>
      <c r="B236" s="2072"/>
      <c r="C236" s="630"/>
      <c r="D236" s="1418"/>
      <c r="E236" s="1372"/>
      <c r="F236" s="1373"/>
      <c r="G236" s="1374"/>
      <c r="H236" s="1476"/>
      <c r="I236" s="652" t="s">
        <v>56</v>
      </c>
      <c r="J236" s="258"/>
      <c r="K236" s="256"/>
      <c r="L236" s="653"/>
      <c r="M236" s="654"/>
      <c r="N236" s="257"/>
      <c r="O236" s="655"/>
      <c r="P236" s="656"/>
      <c r="Q236" s="654"/>
      <c r="R236" s="559"/>
      <c r="S236" s="258"/>
      <c r="T236" s="419"/>
      <c r="U236" s="1378"/>
      <c r="V236" s="1379"/>
      <c r="W236" s="1435"/>
      <c r="X236" s="1435"/>
      <c r="Y236" s="1435"/>
      <c r="Z236" s="1435"/>
      <c r="AA236" s="1435"/>
      <c r="AB236" s="1440"/>
      <c r="AC236" s="1433"/>
      <c r="AD236" s="590"/>
    </row>
    <row r="237" spans="1:30" s="636" customFormat="1" ht="36" customHeight="1" x14ac:dyDescent="0.25">
      <c r="A237" s="2066"/>
      <c r="B237" s="2072"/>
      <c r="C237" s="630"/>
      <c r="D237" s="1361">
        <v>57</v>
      </c>
      <c r="E237" s="1363" t="s">
        <v>284</v>
      </c>
      <c r="F237" s="1364"/>
      <c r="G237" s="1367" t="s">
        <v>39</v>
      </c>
      <c r="H237" s="1355" t="s">
        <v>44</v>
      </c>
      <c r="I237" s="631" t="s">
        <v>60</v>
      </c>
      <c r="J237" s="199"/>
      <c r="K237" s="42"/>
      <c r="L237" s="633"/>
      <c r="M237" s="648"/>
      <c r="N237" s="553"/>
      <c r="O237" s="42"/>
      <c r="P237" s="633"/>
      <c r="Q237" s="648"/>
      <c r="R237" s="553"/>
      <c r="S237" s="199"/>
      <c r="T237" s="41"/>
      <c r="U237" s="1357" t="s">
        <v>150</v>
      </c>
      <c r="V237" s="1358"/>
      <c r="W237" s="1380" t="s">
        <v>42</v>
      </c>
      <c r="X237" s="1380"/>
      <c r="Y237" s="1380"/>
      <c r="Z237" s="1380"/>
      <c r="AA237" s="1380"/>
      <c r="AB237" s="1439" t="s">
        <v>279</v>
      </c>
      <c r="AC237" s="1432" t="s">
        <v>285</v>
      </c>
      <c r="AD237" s="590"/>
    </row>
    <row r="238" spans="1:30" s="636" customFormat="1" ht="36" customHeight="1" x14ac:dyDescent="0.25">
      <c r="A238" s="2066"/>
      <c r="B238" s="2072"/>
      <c r="C238" s="630"/>
      <c r="D238" s="1418"/>
      <c r="E238" s="1372"/>
      <c r="F238" s="1373"/>
      <c r="G238" s="1374"/>
      <c r="H238" s="1476"/>
      <c r="I238" s="652" t="s">
        <v>63</v>
      </c>
      <c r="J238" s="258"/>
      <c r="K238" s="256"/>
      <c r="L238" s="657"/>
      <c r="M238" s="658"/>
      <c r="N238" s="363"/>
      <c r="O238" s="1151"/>
      <c r="P238" s="657"/>
      <c r="Q238" s="658"/>
      <c r="R238" s="363"/>
      <c r="S238" s="659"/>
      <c r="T238" s="362"/>
      <c r="U238" s="1378"/>
      <c r="V238" s="1379"/>
      <c r="W238" s="1435"/>
      <c r="X238" s="1435"/>
      <c r="Y238" s="1435"/>
      <c r="Z238" s="1435"/>
      <c r="AA238" s="1435"/>
      <c r="AB238" s="1440"/>
      <c r="AC238" s="1433"/>
      <c r="AD238" s="590"/>
    </row>
    <row r="239" spans="1:30" s="636" customFormat="1" ht="41.25" customHeight="1" thickBot="1" x14ac:dyDescent="0.3">
      <c r="A239" s="2066"/>
      <c r="B239" s="2072"/>
      <c r="C239" s="630"/>
      <c r="D239" s="1362"/>
      <c r="E239" s="1365"/>
      <c r="F239" s="1366"/>
      <c r="G239" s="1368"/>
      <c r="H239" s="1356"/>
      <c r="I239" s="1132" t="s">
        <v>286</v>
      </c>
      <c r="J239" s="255"/>
      <c r="K239" s="1190"/>
      <c r="L239" s="644"/>
      <c r="M239" s="649"/>
      <c r="N239" s="235"/>
      <c r="O239" s="1190"/>
      <c r="P239" s="644"/>
      <c r="Q239" s="649"/>
      <c r="R239" s="235"/>
      <c r="S239" s="255"/>
      <c r="T239" s="1160"/>
      <c r="U239" s="1359"/>
      <c r="V239" s="1360"/>
      <c r="W239" s="1381"/>
      <c r="X239" s="1381"/>
      <c r="Y239" s="1381"/>
      <c r="Z239" s="1381"/>
      <c r="AA239" s="1381"/>
      <c r="AB239" s="1441"/>
      <c r="AC239" s="1434"/>
      <c r="AD239" s="590"/>
    </row>
    <row r="240" spans="1:30" s="636" customFormat="1" ht="34.5" customHeight="1" x14ac:dyDescent="0.25">
      <c r="A240" s="2066"/>
      <c r="B240" s="2072"/>
      <c r="C240" s="660"/>
      <c r="D240" s="1369">
        <v>63</v>
      </c>
      <c r="E240" s="1363" t="s">
        <v>287</v>
      </c>
      <c r="F240" s="1364"/>
      <c r="G240" s="1367" t="s">
        <v>39</v>
      </c>
      <c r="H240" s="1375" t="s">
        <v>412</v>
      </c>
      <c r="I240" s="54" t="s">
        <v>56</v>
      </c>
      <c r="J240" s="199"/>
      <c r="K240" s="42"/>
      <c r="L240" s="78"/>
      <c r="M240" s="78"/>
      <c r="N240" s="553"/>
      <c r="O240" s="152"/>
      <c r="P240" s="661"/>
      <c r="Q240" s="661"/>
      <c r="R240" s="662"/>
      <c r="S240" s="199"/>
      <c r="T240" s="199"/>
      <c r="U240" s="1357" t="s">
        <v>150</v>
      </c>
      <c r="V240" s="1358"/>
      <c r="W240" s="1380" t="s">
        <v>42</v>
      </c>
      <c r="X240" s="1380">
        <v>70</v>
      </c>
      <c r="Y240" s="1380"/>
      <c r="Z240" s="1380">
        <v>100</v>
      </c>
      <c r="AA240" s="1436"/>
      <c r="AB240" s="1439" t="s">
        <v>279</v>
      </c>
      <c r="AC240" s="1432" t="s">
        <v>283</v>
      </c>
      <c r="AD240" s="590"/>
    </row>
    <row r="241" spans="1:30" s="636" customFormat="1" ht="38.25" customHeight="1" x14ac:dyDescent="0.25">
      <c r="A241" s="2066"/>
      <c r="B241" s="2072"/>
      <c r="C241" s="660"/>
      <c r="D241" s="1370"/>
      <c r="E241" s="1372"/>
      <c r="F241" s="1373"/>
      <c r="G241" s="1374"/>
      <c r="H241" s="1376"/>
      <c r="I241" s="183" t="s">
        <v>63</v>
      </c>
      <c r="J241" s="228"/>
      <c r="K241" s="1191"/>
      <c r="L241" s="1193"/>
      <c r="M241" s="1193"/>
      <c r="N241" s="1195"/>
      <c r="O241" s="663"/>
      <c r="P241" s="664"/>
      <c r="Q241" s="664"/>
      <c r="R241" s="665"/>
      <c r="S241" s="228">
        <v>37500</v>
      </c>
      <c r="T241" s="228"/>
      <c r="U241" s="1378"/>
      <c r="V241" s="1379"/>
      <c r="W241" s="1435"/>
      <c r="X241" s="1435"/>
      <c r="Y241" s="1435"/>
      <c r="Z241" s="1435"/>
      <c r="AA241" s="1437"/>
      <c r="AB241" s="1440"/>
      <c r="AC241" s="1433"/>
      <c r="AD241" s="590"/>
    </row>
    <row r="242" spans="1:30" s="636" customFormat="1" ht="38.25" customHeight="1" x14ac:dyDescent="0.25">
      <c r="A242" s="2066"/>
      <c r="B242" s="2072"/>
      <c r="C242" s="660"/>
      <c r="D242" s="1370"/>
      <c r="E242" s="1372"/>
      <c r="F242" s="1373"/>
      <c r="G242" s="1374"/>
      <c r="H242" s="1376"/>
      <c r="I242" s="1182" t="s">
        <v>41</v>
      </c>
      <c r="J242" s="666"/>
      <c r="K242" s="66"/>
      <c r="L242" s="89"/>
      <c r="M242" s="89"/>
      <c r="N242" s="667"/>
      <c r="O242" s="66"/>
      <c r="P242" s="89"/>
      <c r="Q242" s="89"/>
      <c r="R242" s="667"/>
      <c r="S242" s="666"/>
      <c r="T242" s="666"/>
      <c r="U242" s="1378"/>
      <c r="V242" s="1379"/>
      <c r="W242" s="1435"/>
      <c r="X242" s="1435"/>
      <c r="Y242" s="1435"/>
      <c r="Z242" s="1435"/>
      <c r="AA242" s="1437"/>
      <c r="AB242" s="1440"/>
      <c r="AC242" s="1433"/>
      <c r="AD242" s="590"/>
    </row>
    <row r="243" spans="1:30" s="636" customFormat="1" ht="39.75" customHeight="1" thickBot="1" x14ac:dyDescent="0.3">
      <c r="A243" s="2066"/>
      <c r="B243" s="2072"/>
      <c r="C243" s="660"/>
      <c r="D243" s="1371"/>
      <c r="E243" s="1365"/>
      <c r="F243" s="1366"/>
      <c r="G243" s="1368"/>
      <c r="H243" s="1377"/>
      <c r="I243" s="71" t="s">
        <v>60</v>
      </c>
      <c r="J243" s="259"/>
      <c r="K243" s="1192">
        <v>30000</v>
      </c>
      <c r="L243" s="668"/>
      <c r="M243" s="668"/>
      <c r="N243" s="1196">
        <v>30000</v>
      </c>
      <c r="O243" s="1192">
        <v>30000</v>
      </c>
      <c r="P243" s="668"/>
      <c r="Q243" s="668"/>
      <c r="R243" s="1196">
        <v>30000</v>
      </c>
      <c r="S243" s="259">
        <v>37500</v>
      </c>
      <c r="T243" s="259"/>
      <c r="U243" s="1359"/>
      <c r="V243" s="1360"/>
      <c r="W243" s="1381"/>
      <c r="X243" s="1381"/>
      <c r="Y243" s="1381"/>
      <c r="Z243" s="1381"/>
      <c r="AA243" s="1438"/>
      <c r="AB243" s="1441"/>
      <c r="AC243" s="1434"/>
      <c r="AD243" s="590"/>
    </row>
    <row r="244" spans="1:30" s="636" customFormat="1" ht="39.75" customHeight="1" x14ac:dyDescent="0.25">
      <c r="A244" s="2066"/>
      <c r="B244" s="2072"/>
      <c r="C244" s="660"/>
      <c r="D244" s="1361">
        <v>64</v>
      </c>
      <c r="E244" s="1363" t="s">
        <v>288</v>
      </c>
      <c r="F244" s="1364"/>
      <c r="G244" s="1367" t="s">
        <v>39</v>
      </c>
      <c r="H244" s="1355" t="s">
        <v>44</v>
      </c>
      <c r="I244" s="631" t="s">
        <v>63</v>
      </c>
      <c r="J244" s="199"/>
      <c r="K244" s="42"/>
      <c r="L244" s="633"/>
      <c r="M244" s="648"/>
      <c r="N244" s="553"/>
      <c r="O244" s="170"/>
      <c r="P244" s="635"/>
      <c r="Q244" s="648"/>
      <c r="R244" s="45"/>
      <c r="S244" s="199"/>
      <c r="T244" s="41">
        <v>120000</v>
      </c>
      <c r="U244" s="1357" t="s">
        <v>150</v>
      </c>
      <c r="V244" s="1358"/>
      <c r="W244" s="1380" t="s">
        <v>42</v>
      </c>
      <c r="X244" s="1380"/>
      <c r="Y244" s="1380"/>
      <c r="Z244" s="1380">
        <v>20</v>
      </c>
      <c r="AA244" s="1380">
        <v>100</v>
      </c>
      <c r="AB244" s="1439" t="s">
        <v>279</v>
      </c>
      <c r="AC244" s="1432" t="s">
        <v>289</v>
      </c>
      <c r="AD244" s="590"/>
    </row>
    <row r="245" spans="1:30" s="636" customFormat="1" ht="26.25" customHeight="1" thickBot="1" x14ac:dyDescent="0.3">
      <c r="A245" s="2066"/>
      <c r="B245" s="2072"/>
      <c r="C245" s="630"/>
      <c r="D245" s="1362"/>
      <c r="E245" s="1365"/>
      <c r="F245" s="1366"/>
      <c r="G245" s="1368"/>
      <c r="H245" s="1356"/>
      <c r="I245" s="642" t="s">
        <v>60</v>
      </c>
      <c r="J245" s="255"/>
      <c r="K245" s="1190"/>
      <c r="L245" s="644"/>
      <c r="M245" s="649"/>
      <c r="N245" s="235"/>
      <c r="O245" s="173"/>
      <c r="P245" s="646"/>
      <c r="Q245" s="649"/>
      <c r="R245" s="647"/>
      <c r="S245" s="255">
        <v>30000</v>
      </c>
      <c r="T245" s="1160"/>
      <c r="U245" s="1359"/>
      <c r="V245" s="1360"/>
      <c r="W245" s="1381"/>
      <c r="X245" s="1381"/>
      <c r="Y245" s="1381"/>
      <c r="Z245" s="1381"/>
      <c r="AA245" s="1381"/>
      <c r="AB245" s="1441"/>
      <c r="AC245" s="1434"/>
      <c r="AD245" s="590"/>
    </row>
    <row r="246" spans="1:30" s="636" customFormat="1" ht="44.25" customHeight="1" x14ac:dyDescent="0.25">
      <c r="A246" s="2066"/>
      <c r="B246" s="2072"/>
      <c r="C246" s="630"/>
      <c r="D246" s="1361">
        <v>65</v>
      </c>
      <c r="E246" s="1363" t="s">
        <v>290</v>
      </c>
      <c r="F246" s="1364"/>
      <c r="G246" s="1367" t="s">
        <v>39</v>
      </c>
      <c r="H246" s="1355" t="s">
        <v>44</v>
      </c>
      <c r="I246" s="631" t="s">
        <v>63</v>
      </c>
      <c r="J246" s="199"/>
      <c r="K246" s="42"/>
      <c r="L246" s="633"/>
      <c r="M246" s="648"/>
      <c r="N246" s="553"/>
      <c r="O246" s="170"/>
      <c r="P246" s="635"/>
      <c r="Q246" s="648"/>
      <c r="R246" s="45"/>
      <c r="S246" s="199">
        <v>16000</v>
      </c>
      <c r="T246" s="41"/>
      <c r="U246" s="1357" t="s">
        <v>150</v>
      </c>
      <c r="V246" s="1358"/>
      <c r="W246" s="1380" t="s">
        <v>42</v>
      </c>
      <c r="X246" s="1380"/>
      <c r="Y246" s="1380">
        <v>60</v>
      </c>
      <c r="Z246" s="1380">
        <v>100</v>
      </c>
      <c r="AA246" s="1380"/>
      <c r="AB246" s="1439" t="s">
        <v>279</v>
      </c>
      <c r="AC246" s="1432" t="s">
        <v>275</v>
      </c>
      <c r="AD246" s="590"/>
    </row>
    <row r="247" spans="1:30" s="636" customFormat="1" ht="58.5" customHeight="1" thickBot="1" x14ac:dyDescent="0.3">
      <c r="A247" s="2066"/>
      <c r="B247" s="2072"/>
      <c r="C247" s="630"/>
      <c r="D247" s="1362"/>
      <c r="E247" s="1365"/>
      <c r="F247" s="1366"/>
      <c r="G247" s="1368"/>
      <c r="H247" s="1356"/>
      <c r="I247" s="642" t="s">
        <v>60</v>
      </c>
      <c r="J247" s="255"/>
      <c r="K247" s="1190"/>
      <c r="L247" s="644"/>
      <c r="M247" s="649"/>
      <c r="N247" s="235"/>
      <c r="O247" s="173"/>
      <c r="P247" s="646"/>
      <c r="Q247" s="649"/>
      <c r="R247" s="647"/>
      <c r="S247" s="255">
        <v>4000</v>
      </c>
      <c r="T247" s="1160"/>
      <c r="U247" s="1359"/>
      <c r="V247" s="1360"/>
      <c r="W247" s="1381"/>
      <c r="X247" s="1381"/>
      <c r="Y247" s="1381"/>
      <c r="Z247" s="1381"/>
      <c r="AA247" s="1381"/>
      <c r="AB247" s="1441"/>
      <c r="AC247" s="1434"/>
      <c r="AD247" s="590"/>
    </row>
    <row r="248" spans="1:30" s="636" customFormat="1" ht="61.5" customHeight="1" x14ac:dyDescent="0.25">
      <c r="A248" s="2066"/>
      <c r="B248" s="2072"/>
      <c r="C248" s="630"/>
      <c r="D248" s="1361">
        <v>66</v>
      </c>
      <c r="E248" s="1363" t="s">
        <v>291</v>
      </c>
      <c r="F248" s="1364"/>
      <c r="G248" s="1367" t="s">
        <v>39</v>
      </c>
      <c r="H248" s="1355" t="s">
        <v>75</v>
      </c>
      <c r="I248" s="631" t="s">
        <v>63</v>
      </c>
      <c r="J248" s="199">
        <v>29973.599999999999</v>
      </c>
      <c r="K248" s="42">
        <v>273000</v>
      </c>
      <c r="L248" s="633"/>
      <c r="M248" s="648"/>
      <c r="N248" s="553">
        <v>273000</v>
      </c>
      <c r="O248" s="42">
        <v>273000</v>
      </c>
      <c r="P248" s="633"/>
      <c r="Q248" s="648"/>
      <c r="R248" s="553">
        <v>273000</v>
      </c>
      <c r="S248" s="199"/>
      <c r="T248" s="41"/>
      <c r="U248" s="1357" t="s">
        <v>150</v>
      </c>
      <c r="V248" s="1358"/>
      <c r="W248" s="1380" t="s">
        <v>42</v>
      </c>
      <c r="X248" s="1380">
        <v>10</v>
      </c>
      <c r="Y248" s="1380">
        <v>100</v>
      </c>
      <c r="Z248" s="1380"/>
      <c r="AA248" s="1380"/>
      <c r="AB248" s="1439" t="s">
        <v>279</v>
      </c>
      <c r="AC248" s="1432" t="s">
        <v>275</v>
      </c>
      <c r="AD248" s="590"/>
    </row>
    <row r="249" spans="1:30" s="636" customFormat="1" ht="32.25" customHeight="1" thickBot="1" x14ac:dyDescent="0.3">
      <c r="A249" s="2066"/>
      <c r="B249" s="2072"/>
      <c r="C249" s="630"/>
      <c r="D249" s="1362"/>
      <c r="E249" s="1365"/>
      <c r="F249" s="1366"/>
      <c r="G249" s="1368"/>
      <c r="H249" s="1356"/>
      <c r="I249" s="642" t="s">
        <v>56</v>
      </c>
      <c r="J249" s="255">
        <v>80898.64</v>
      </c>
      <c r="K249" s="1190">
        <v>200000</v>
      </c>
      <c r="L249" s="644"/>
      <c r="M249" s="649"/>
      <c r="N249" s="235">
        <v>200000</v>
      </c>
      <c r="O249" s="1190">
        <v>200000</v>
      </c>
      <c r="P249" s="644"/>
      <c r="Q249" s="649"/>
      <c r="R249" s="235">
        <v>200000</v>
      </c>
      <c r="S249" s="255"/>
      <c r="T249" s="1160"/>
      <c r="U249" s="1359"/>
      <c r="V249" s="1360"/>
      <c r="W249" s="1381"/>
      <c r="X249" s="1381"/>
      <c r="Y249" s="1381"/>
      <c r="Z249" s="1381"/>
      <c r="AA249" s="1381"/>
      <c r="AB249" s="1441"/>
      <c r="AC249" s="1434"/>
      <c r="AD249" s="590"/>
    </row>
    <row r="250" spans="1:30" s="636" customFormat="1" ht="32.25" customHeight="1" x14ac:dyDescent="0.25">
      <c r="A250" s="2066"/>
      <c r="B250" s="2072"/>
      <c r="C250" s="630"/>
      <c r="D250" s="1361">
        <v>67</v>
      </c>
      <c r="E250" s="1363" t="s">
        <v>292</v>
      </c>
      <c r="F250" s="1364"/>
      <c r="G250" s="1367" t="s">
        <v>39</v>
      </c>
      <c r="H250" s="1355" t="s">
        <v>343</v>
      </c>
      <c r="I250" s="631" t="s">
        <v>63</v>
      </c>
      <c r="J250" s="199"/>
      <c r="K250" s="42">
        <v>35400</v>
      </c>
      <c r="L250" s="633"/>
      <c r="M250" s="648"/>
      <c r="N250" s="553">
        <v>35400</v>
      </c>
      <c r="O250" s="1034">
        <v>63715</v>
      </c>
      <c r="P250" s="1035"/>
      <c r="Q250" s="1036"/>
      <c r="R250" s="181">
        <v>63715</v>
      </c>
      <c r="S250" s="144"/>
      <c r="T250" s="41"/>
      <c r="U250" s="1357" t="s">
        <v>150</v>
      </c>
      <c r="V250" s="1358"/>
      <c r="W250" s="1380" t="s">
        <v>42</v>
      </c>
      <c r="X250" s="1380">
        <v>10</v>
      </c>
      <c r="Y250" s="1380">
        <v>100</v>
      </c>
      <c r="Z250" s="1380"/>
      <c r="AA250" s="1459"/>
      <c r="AB250" s="1439" t="s">
        <v>162</v>
      </c>
      <c r="AC250" s="1432" t="s">
        <v>293</v>
      </c>
      <c r="AD250" s="590"/>
    </row>
    <row r="251" spans="1:30" s="636" customFormat="1" ht="32.25" customHeight="1" x14ac:dyDescent="0.25">
      <c r="A251" s="2066"/>
      <c r="B251" s="2072"/>
      <c r="C251" s="630"/>
      <c r="D251" s="1418"/>
      <c r="E251" s="1372"/>
      <c r="F251" s="1373"/>
      <c r="G251" s="1374"/>
      <c r="H251" s="1476"/>
      <c r="I251" s="652" t="s">
        <v>41</v>
      </c>
      <c r="J251" s="258">
        <v>7814</v>
      </c>
      <c r="K251" s="256"/>
      <c r="L251" s="653"/>
      <c r="M251" s="654"/>
      <c r="N251" s="257"/>
      <c r="O251" s="655"/>
      <c r="P251" s="656"/>
      <c r="Q251" s="654"/>
      <c r="R251" s="559"/>
      <c r="S251" s="258"/>
      <c r="T251" s="669"/>
      <c r="U251" s="1378"/>
      <c r="V251" s="1379"/>
      <c r="W251" s="1435"/>
      <c r="X251" s="1435"/>
      <c r="Y251" s="1435"/>
      <c r="Z251" s="1435"/>
      <c r="AA251" s="1457"/>
      <c r="AB251" s="1440"/>
      <c r="AC251" s="1433"/>
      <c r="AD251" s="590"/>
    </row>
    <row r="252" spans="1:30" s="636" customFormat="1" ht="32.25" customHeight="1" thickBot="1" x14ac:dyDescent="0.3">
      <c r="A252" s="2066"/>
      <c r="B252" s="2072"/>
      <c r="C252" s="630"/>
      <c r="D252" s="1362"/>
      <c r="E252" s="1365"/>
      <c r="F252" s="1366"/>
      <c r="G252" s="1368"/>
      <c r="H252" s="1356"/>
      <c r="I252" s="642" t="s">
        <v>60</v>
      </c>
      <c r="J252" s="255">
        <v>18228.71</v>
      </c>
      <c r="K252" s="1190">
        <v>51771.29</v>
      </c>
      <c r="L252" s="644"/>
      <c r="M252" s="649"/>
      <c r="N252" s="235">
        <v>51771.29</v>
      </c>
      <c r="O252" s="1190">
        <v>51771.29</v>
      </c>
      <c r="P252" s="644"/>
      <c r="Q252" s="649"/>
      <c r="R252" s="235">
        <v>51771.29</v>
      </c>
      <c r="S252" s="255"/>
      <c r="T252" s="1160"/>
      <c r="U252" s="1359"/>
      <c r="V252" s="1360"/>
      <c r="W252" s="1381"/>
      <c r="X252" s="1381"/>
      <c r="Y252" s="1381"/>
      <c r="Z252" s="1381"/>
      <c r="AA252" s="1458"/>
      <c r="AB252" s="1441"/>
      <c r="AC252" s="1434"/>
      <c r="AD252" s="590"/>
    </row>
    <row r="253" spans="1:30" s="636" customFormat="1" ht="32.25" customHeight="1" x14ac:dyDescent="0.25">
      <c r="A253" s="2066"/>
      <c r="B253" s="2072"/>
      <c r="C253" s="630"/>
      <c r="D253" s="1418">
        <v>71</v>
      </c>
      <c r="E253" s="1474" t="s">
        <v>294</v>
      </c>
      <c r="F253" s="1475"/>
      <c r="G253" s="1374" t="s">
        <v>39</v>
      </c>
      <c r="H253" s="1476" t="s">
        <v>44</v>
      </c>
      <c r="I253" s="652" t="s">
        <v>41</v>
      </c>
      <c r="J253" s="239"/>
      <c r="K253" s="256"/>
      <c r="L253" s="653"/>
      <c r="M253" s="654"/>
      <c r="N253" s="257"/>
      <c r="O253" s="655"/>
      <c r="P253" s="656"/>
      <c r="Q253" s="654"/>
      <c r="R253" s="559"/>
      <c r="S253" s="239">
        <v>190000</v>
      </c>
      <c r="T253" s="669">
        <v>35000</v>
      </c>
      <c r="U253" s="1378" t="s">
        <v>295</v>
      </c>
      <c r="V253" s="1379"/>
      <c r="W253" s="1380" t="s">
        <v>50</v>
      </c>
      <c r="X253" s="1380"/>
      <c r="Y253" s="670"/>
      <c r="Z253" s="1435">
        <v>3</v>
      </c>
      <c r="AA253" s="1457">
        <v>1</v>
      </c>
      <c r="AB253" s="671"/>
      <c r="AC253" s="672"/>
      <c r="AD253" s="590"/>
    </row>
    <row r="254" spans="1:30" s="636" customFormat="1" ht="78.75" customHeight="1" thickBot="1" x14ac:dyDescent="0.3">
      <c r="A254" s="2066"/>
      <c r="B254" s="2072"/>
      <c r="C254" s="630"/>
      <c r="D254" s="1418"/>
      <c r="E254" s="1474"/>
      <c r="F254" s="1475"/>
      <c r="G254" s="1374"/>
      <c r="H254" s="1476"/>
      <c r="I254" s="673" t="s">
        <v>60</v>
      </c>
      <c r="J254" s="666"/>
      <c r="K254" s="126"/>
      <c r="L254" s="674"/>
      <c r="M254" s="675"/>
      <c r="N254" s="128"/>
      <c r="O254" s="175"/>
      <c r="P254" s="676"/>
      <c r="Q254" s="675"/>
      <c r="R254" s="177"/>
      <c r="S254" s="666">
        <v>3000</v>
      </c>
      <c r="T254" s="296">
        <v>1000</v>
      </c>
      <c r="U254" s="1359"/>
      <c r="V254" s="1360"/>
      <c r="W254" s="1381"/>
      <c r="X254" s="1381"/>
      <c r="Y254" s="677"/>
      <c r="Z254" s="1381"/>
      <c r="AA254" s="1458"/>
      <c r="AB254" s="1128" t="s">
        <v>279</v>
      </c>
      <c r="AC254" s="1126" t="s">
        <v>254</v>
      </c>
      <c r="AD254" s="590"/>
    </row>
    <row r="255" spans="1:30" s="636" customFormat="1" ht="70.5" customHeight="1" thickBot="1" x14ac:dyDescent="0.3">
      <c r="A255" s="2066"/>
      <c r="B255" s="2072"/>
      <c r="C255" s="630"/>
      <c r="D255" s="678">
        <v>72</v>
      </c>
      <c r="E255" s="1465" t="s">
        <v>296</v>
      </c>
      <c r="F255" s="1466"/>
      <c r="G255" s="679" t="s">
        <v>39</v>
      </c>
      <c r="H255" s="442" t="s">
        <v>79</v>
      </c>
      <c r="I255" s="680" t="s">
        <v>63</v>
      </c>
      <c r="J255" s="604"/>
      <c r="K255" s="195">
        <v>10000</v>
      </c>
      <c r="L255" s="681"/>
      <c r="M255" s="682"/>
      <c r="N255" s="600">
        <v>10000</v>
      </c>
      <c r="O255" s="683">
        <v>10000</v>
      </c>
      <c r="P255" s="684"/>
      <c r="Q255" s="682"/>
      <c r="R255" s="194">
        <v>10000</v>
      </c>
      <c r="S255" s="604"/>
      <c r="T255" s="163"/>
      <c r="U255" s="1467" t="s">
        <v>297</v>
      </c>
      <c r="V255" s="1468"/>
      <c r="W255" s="686" t="s">
        <v>50</v>
      </c>
      <c r="X255" s="685"/>
      <c r="Y255" s="686">
        <v>2</v>
      </c>
      <c r="Z255" s="686"/>
      <c r="AA255" s="687"/>
      <c r="AB255" s="1128" t="s">
        <v>279</v>
      </c>
      <c r="AC255" s="1126" t="s">
        <v>254</v>
      </c>
      <c r="AD255" s="590"/>
    </row>
    <row r="256" spans="1:30" s="2" customFormat="1" ht="12.75" customHeight="1" thickBot="1" x14ac:dyDescent="0.25">
      <c r="A256" s="2066"/>
      <c r="B256" s="2073"/>
      <c r="C256" s="1460" t="s">
        <v>129</v>
      </c>
      <c r="D256" s="1469"/>
      <c r="E256" s="1469"/>
      <c r="F256" s="1469"/>
      <c r="G256" s="1469"/>
      <c r="H256" s="1469"/>
      <c r="I256" s="1470"/>
      <c r="J256" s="688">
        <f>SUM(J217:J255)</f>
        <v>3604382.87</v>
      </c>
      <c r="K256" s="689">
        <f>SUM(K217:K255)</f>
        <v>1027971.29</v>
      </c>
      <c r="L256" s="690"/>
      <c r="M256" s="690"/>
      <c r="N256" s="691">
        <f>SUM(N217:N255)</f>
        <v>1027971.29</v>
      </c>
      <c r="O256" s="692">
        <f>SUM(O217:O255)</f>
        <v>980013.29</v>
      </c>
      <c r="P256" s="693"/>
      <c r="Q256" s="693"/>
      <c r="R256" s="694">
        <f>SUM(R217:R255)</f>
        <v>980013.29</v>
      </c>
      <c r="S256" s="688">
        <f>SUM(S217:S255)</f>
        <v>4271485</v>
      </c>
      <c r="T256" s="688">
        <f>SUM(T217:T255)</f>
        <v>710023</v>
      </c>
      <c r="U256" s="1507"/>
      <c r="V256" s="1508"/>
      <c r="W256" s="544"/>
      <c r="X256" s="544"/>
      <c r="Y256" s="545"/>
      <c r="Z256" s="695"/>
      <c r="AA256" s="586"/>
      <c r="AB256" s="325"/>
      <c r="AC256" s="549"/>
    </row>
    <row r="257" spans="1:77" s="2" customFormat="1" ht="18" customHeight="1" x14ac:dyDescent="0.2">
      <c r="A257" s="2066"/>
      <c r="B257" s="696"/>
      <c r="C257" s="1503" t="s">
        <v>298</v>
      </c>
      <c r="D257" s="1503"/>
      <c r="E257" s="1503"/>
      <c r="F257" s="1503"/>
      <c r="G257" s="1503"/>
      <c r="H257" s="1503"/>
      <c r="I257" s="1504"/>
      <c r="J257" s="697">
        <f>J256+J215+J194+J113+J90</f>
        <v>10946696.950000001</v>
      </c>
      <c r="K257" s="698">
        <f>K256+K215+K194+K113+K90</f>
        <v>10234009.300000001</v>
      </c>
      <c r="L257" s="698">
        <f>L256+L215+L194+L113+L90</f>
        <v>38286</v>
      </c>
      <c r="M257" s="698">
        <f>M256+M215+M194+M113+M90</f>
        <v>0</v>
      </c>
      <c r="N257" s="699">
        <f>N256+N215+N194+N113+N90</f>
        <v>10195723.300000001</v>
      </c>
      <c r="O257" s="698">
        <f>O256+O215+O194+O113+O90</f>
        <v>11554150.890000001</v>
      </c>
      <c r="P257" s="698">
        <f>P256+P215+P194+P113+P90</f>
        <v>41154</v>
      </c>
      <c r="Q257" s="698">
        <f>Q256+Q215+Q194+Q113+Q90</f>
        <v>0</v>
      </c>
      <c r="R257" s="698">
        <f>R256+R215+R194+R113+R90</f>
        <v>11512996.890000001</v>
      </c>
      <c r="S257" s="698">
        <f>S256+S215+S194+S113+S90</f>
        <v>13368264.25</v>
      </c>
      <c r="T257" s="698">
        <f>T256+T215+T194+T113+T90</f>
        <v>10910973</v>
      </c>
      <c r="U257" s="1505"/>
      <c r="V257" s="1506"/>
      <c r="W257" s="700"/>
      <c r="X257" s="700"/>
      <c r="Y257" s="701"/>
      <c r="Z257" s="702"/>
      <c r="AA257" s="703"/>
      <c r="AB257" s="704"/>
      <c r="AC257" s="705"/>
    </row>
    <row r="258" spans="1:77" s="2" customFormat="1" ht="15.75" customHeight="1" thickBot="1" x14ac:dyDescent="0.25">
      <c r="A258" s="2067"/>
      <c r="B258" s="1482" t="s">
        <v>299</v>
      </c>
      <c r="C258" s="1482"/>
      <c r="D258" s="1482"/>
      <c r="E258" s="1482"/>
      <c r="F258" s="1482"/>
      <c r="G258" s="1482"/>
      <c r="H258" s="1482"/>
      <c r="I258" s="1483"/>
      <c r="J258" s="706">
        <f t="shared" ref="J258:T259" si="3">J257</f>
        <v>10946696.950000001</v>
      </c>
      <c r="K258" s="707">
        <f t="shared" si="3"/>
        <v>10234009.300000001</v>
      </c>
      <c r="L258" s="707">
        <f t="shared" si="3"/>
        <v>38286</v>
      </c>
      <c r="M258" s="707">
        <f t="shared" si="3"/>
        <v>0</v>
      </c>
      <c r="N258" s="708">
        <f t="shared" si="3"/>
        <v>10195723.300000001</v>
      </c>
      <c r="O258" s="709">
        <f t="shared" si="3"/>
        <v>11554150.890000001</v>
      </c>
      <c r="P258" s="710">
        <f t="shared" si="3"/>
        <v>41154</v>
      </c>
      <c r="Q258" s="709">
        <f t="shared" si="3"/>
        <v>0</v>
      </c>
      <c r="R258" s="710">
        <f t="shared" si="3"/>
        <v>11512996.890000001</v>
      </c>
      <c r="S258" s="709">
        <f t="shared" si="3"/>
        <v>13368264.25</v>
      </c>
      <c r="T258" s="710">
        <f t="shared" si="3"/>
        <v>10910973</v>
      </c>
      <c r="U258" s="1484"/>
      <c r="V258" s="1485"/>
      <c r="W258" s="711"/>
      <c r="X258" s="711"/>
      <c r="Y258" s="712"/>
      <c r="Z258" s="713"/>
      <c r="AA258" s="714"/>
      <c r="AB258" s="715"/>
      <c r="AC258" s="716"/>
    </row>
    <row r="259" spans="1:77" s="2" customFormat="1" ht="13.5" customHeight="1" thickBot="1" x14ac:dyDescent="0.25">
      <c r="A259" s="1486" t="s">
        <v>300</v>
      </c>
      <c r="B259" s="1487"/>
      <c r="C259" s="1487"/>
      <c r="D259" s="1487"/>
      <c r="E259" s="1487"/>
      <c r="F259" s="1487"/>
      <c r="G259" s="1487"/>
      <c r="H259" s="1487"/>
      <c r="I259" s="1488"/>
      <c r="J259" s="717">
        <f t="shared" si="3"/>
        <v>10946696.950000001</v>
      </c>
      <c r="K259" s="718">
        <f t="shared" si="3"/>
        <v>10234009.300000001</v>
      </c>
      <c r="L259" s="719">
        <f t="shared" si="3"/>
        <v>38286</v>
      </c>
      <c r="M259" s="719">
        <f t="shared" si="3"/>
        <v>0</v>
      </c>
      <c r="N259" s="718">
        <f t="shared" si="3"/>
        <v>10195723.300000001</v>
      </c>
      <c r="O259" s="719">
        <f t="shared" si="3"/>
        <v>11554150.890000001</v>
      </c>
      <c r="P259" s="720">
        <f t="shared" si="3"/>
        <v>41154</v>
      </c>
      <c r="Q259" s="719">
        <f t="shared" si="3"/>
        <v>0</v>
      </c>
      <c r="R259" s="720">
        <f t="shared" si="3"/>
        <v>11512996.890000001</v>
      </c>
      <c r="S259" s="719">
        <f>S258</f>
        <v>13368264.25</v>
      </c>
      <c r="T259" s="720">
        <f t="shared" si="3"/>
        <v>10910973</v>
      </c>
      <c r="U259" s="1489"/>
      <c r="V259" s="1490"/>
      <c r="W259" s="721"/>
      <c r="X259" s="721"/>
      <c r="Y259" s="722"/>
      <c r="Z259" s="723"/>
      <c r="AA259" s="724"/>
      <c r="AB259" s="725"/>
      <c r="AC259" s="726"/>
    </row>
    <row r="260" spans="1:77" s="2" customFormat="1" ht="12.75" thickBot="1" x14ac:dyDescent="0.25">
      <c r="D260" s="3"/>
      <c r="E260" s="3"/>
      <c r="F260" s="3"/>
      <c r="H260" s="727"/>
      <c r="J260" s="6"/>
      <c r="K260" s="6"/>
      <c r="L260" s="6"/>
      <c r="M260" s="6"/>
      <c r="N260" s="6"/>
      <c r="O260" s="9"/>
      <c r="P260" s="7"/>
      <c r="Q260" s="7"/>
      <c r="R260" s="7"/>
      <c r="S260" s="8"/>
      <c r="T260" s="8"/>
      <c r="U260" s="1"/>
      <c r="V260" s="1059"/>
      <c r="X260" s="727"/>
      <c r="AA260" s="117"/>
      <c r="AB260" s="728"/>
    </row>
    <row r="261" spans="1:77" s="2" customFormat="1" ht="13.5" customHeight="1" thickBot="1" x14ac:dyDescent="0.25">
      <c r="A261" s="1491" t="s">
        <v>10</v>
      </c>
      <c r="B261" s="1492"/>
      <c r="C261" s="1499" t="s">
        <v>301</v>
      </c>
      <c r="D261" s="1500"/>
      <c r="E261" s="1500"/>
      <c r="F261" s="1500"/>
      <c r="G261" s="1500"/>
      <c r="H261" s="1500"/>
      <c r="I261" s="1500"/>
      <c r="J261" s="729">
        <f>SUM(SUMIF($I$14:$I$255,"SB",J$14:J$255))</f>
        <v>62159.83</v>
      </c>
      <c r="K261" s="785">
        <f>SUM(SUMIF($I$14:$I$255,"SB",K$14:K$255))</f>
        <v>22830</v>
      </c>
      <c r="L261" s="730">
        <f>SUM(SUMIF($I$14:$I$255,"SB",L$14:L$255))</f>
        <v>6360</v>
      </c>
      <c r="M261" s="731">
        <f>SUM(SUMIF($I$14:$I$255,"SB",M$14:M$255))</f>
        <v>0</v>
      </c>
      <c r="N261" s="732">
        <f>SUM(SUMIF($I$14:$I$255,"SB",N$14:N$255))</f>
        <v>16470</v>
      </c>
      <c r="O261" s="733">
        <f>SUM(SUMIF($I$14:$I$255,"SB",O$14:O$255))</f>
        <v>162058</v>
      </c>
      <c r="P261" s="733">
        <f>SUM(SUMIF($I$14:$I$255,"SB",P$14:P$255))</f>
        <v>9228</v>
      </c>
      <c r="Q261" s="733">
        <f>SUM(SUMIF($I$14:$I$255,"SB",Q$14:Q$255))</f>
        <v>0</v>
      </c>
      <c r="R261" s="733">
        <f>SUM(SUMIF($I$14:$I$255,"SB",R$14:R$255))</f>
        <v>152830</v>
      </c>
      <c r="S261" s="730">
        <f>SUM(SUMIF($I$14:$I$255,"SB",S$14:S$255))</f>
        <v>410000</v>
      </c>
      <c r="T261" s="734">
        <f>SUM(SUMIF($I$14:$I$255,"SB",T$14:T$255))</f>
        <v>490500</v>
      </c>
      <c r="U261" s="1"/>
      <c r="V261" s="1059"/>
      <c r="X261" s="727"/>
      <c r="AA261" s="3"/>
      <c r="AB261" s="3"/>
    </row>
    <row r="262" spans="1:77" s="2" customFormat="1" ht="12" customHeight="1" thickBot="1" x14ac:dyDescent="0.25">
      <c r="A262" s="1493"/>
      <c r="B262" s="1494"/>
      <c r="C262" s="1501" t="s">
        <v>302</v>
      </c>
      <c r="D262" s="1502"/>
      <c r="E262" s="1502"/>
      <c r="F262" s="1502"/>
      <c r="G262" s="1502"/>
      <c r="H262" s="1502"/>
      <c r="I262" s="1502"/>
      <c r="J262" s="735"/>
      <c r="K262" s="736">
        <f>SUM(SUMIF($I$14:$I$255,"SB(VIP)",K$14:K$255))</f>
        <v>0</v>
      </c>
      <c r="L262" s="737">
        <f>SUM(SUMIF($I$14:$I$255,"SB(VIP)",L$14:L$255))</f>
        <v>0</v>
      </c>
      <c r="M262" s="738">
        <f>SUM(SUMIF($I$14:$I$255,"SB(VIP)",M$14:M$255))</f>
        <v>0</v>
      </c>
      <c r="N262" s="739">
        <f>SUM(SUMIF($I$14:$I$255,"SB(VIP)",N$14:N$255))</f>
        <v>0</v>
      </c>
      <c r="O262" s="740">
        <f>SUM(SUMIF($I$14:$I$255,"SB(VIP)",O$14:O$255))</f>
        <v>0</v>
      </c>
      <c r="P262" s="741">
        <f>SUM(SUMIF($I$14:$I$229,"SB(VIP)",P$14:P$229))</f>
        <v>0</v>
      </c>
      <c r="Q262" s="741">
        <f>SUM(SUMIF($I$14:$I$229,"SB(VIP)",Q$14:Q$229))</f>
        <v>0</v>
      </c>
      <c r="R262" s="742">
        <f>SUM(SUMIF($I$14:$I$255,"SB(VIP)",R$14:R$255))</f>
        <v>0</v>
      </c>
      <c r="S262" s="737">
        <f>SUM(SUMIF($I$14:$I$255,"SB(VIP)",S$14:S$255))</f>
        <v>0</v>
      </c>
      <c r="T262" s="743">
        <f>SUM(SUMIF($I$14:$I$255,"SB(VIP)",T$14:T$255))</f>
        <v>0</v>
      </c>
      <c r="U262" s="1"/>
      <c r="V262" s="1059"/>
      <c r="X262" s="727"/>
      <c r="AA262" s="3"/>
      <c r="AB262" s="3"/>
    </row>
    <row r="263" spans="1:77" s="2" customFormat="1" ht="12" customHeight="1" thickBot="1" x14ac:dyDescent="0.25">
      <c r="A263" s="1493"/>
      <c r="B263" s="1494"/>
      <c r="C263" s="1501" t="s">
        <v>303</v>
      </c>
      <c r="D263" s="1502"/>
      <c r="E263" s="1502"/>
      <c r="F263" s="1502"/>
      <c r="G263" s="1502"/>
      <c r="H263" s="1502"/>
      <c r="I263" s="1502"/>
      <c r="J263" s="735">
        <f>SUM(SUMIF($I$14:$I$255,"LRVB(VIP)",J$14:J$255))</f>
        <v>59614</v>
      </c>
      <c r="K263" s="736">
        <f>SUM(SUMIF($I$14:$I$255,"LRVB(VIP)",K$14:K$255))</f>
        <v>1825743</v>
      </c>
      <c r="L263" s="737">
        <f>SUM(SUMIF($I$14:$I$255,"LRVB(VIP)",L$14:L$255))</f>
        <v>0</v>
      </c>
      <c r="M263" s="738">
        <f>SUM(SUMIF($I$14:$I$255,"LRVB(VIP)",M$14:M$255))</f>
        <v>0</v>
      </c>
      <c r="N263" s="744">
        <f>SUM(SUMIF($I$14:$I$255,"LRVB(VIP)",N$14:N$255))</f>
        <v>1825743</v>
      </c>
      <c r="O263" s="740">
        <f>SUM(SUMIF($I$14:$I$255,"LRVB(VIP)",O$14:O$255))</f>
        <v>1607743</v>
      </c>
      <c r="P263" s="740">
        <f>SUM(SUMIF($I$14:$I$255,"LRVB(VIP)",P$14:P$255))</f>
        <v>0</v>
      </c>
      <c r="Q263" s="740">
        <f>SUM(SUMIF($I$14:$I$255,"LRVB(VIP)",Q$14:Q$255))</f>
        <v>0</v>
      </c>
      <c r="R263" s="740">
        <f>SUM(SUMIF($I$14:$I$255,"LRVB(VIP)",R$14:R$255))</f>
        <v>1607743</v>
      </c>
      <c r="S263" s="737">
        <f>SUM(SUMIF($I$14:$I$255,"LRVB(VIP)",S$14:S$255))</f>
        <v>6215000</v>
      </c>
      <c r="T263" s="743">
        <f>SUM(SUMIF($I$14:$I$255,"LRVB(VIP)",T$14:T$255))</f>
        <v>8161000</v>
      </c>
      <c r="U263" s="1"/>
      <c r="V263" s="1059"/>
      <c r="X263" s="727"/>
      <c r="AA263" s="3"/>
      <c r="AB263" s="3"/>
    </row>
    <row r="264" spans="1:77" s="2" customFormat="1" ht="15.75" customHeight="1" thickBot="1" x14ac:dyDescent="0.25">
      <c r="A264" s="1493"/>
      <c r="B264" s="1494"/>
      <c r="C264" s="1501" t="s">
        <v>304</v>
      </c>
      <c r="D264" s="1502"/>
      <c r="E264" s="1502"/>
      <c r="F264" s="1502"/>
      <c r="G264" s="1502"/>
      <c r="H264" s="1502"/>
      <c r="I264" s="1502"/>
      <c r="J264" s="735">
        <f>SUM(SUMIF($I$14:$I$255,"P",J$14:J$255))</f>
        <v>1334408.94</v>
      </c>
      <c r="K264" s="736">
        <f>SUM(SUMIF($I$14:$I$255,"P",K$14:K$255))</f>
        <v>1630480</v>
      </c>
      <c r="L264" s="737">
        <f>SUM(SUMIF($I$14:$I$255,"P",L$14:L$255))</f>
        <v>0</v>
      </c>
      <c r="M264" s="738">
        <f>SUM(SUMIF($I$14:$I$255,"P",M$14:M$255))</f>
        <v>0</v>
      </c>
      <c r="N264" s="744">
        <f>SUM(SUMIF($I$14:$I$255,"P",N$14:N$255))</f>
        <v>1630480</v>
      </c>
      <c r="O264" s="740">
        <f>SUM(SUMIF($I$14:$I$255,"P",O$14:O$255))</f>
        <v>1623000</v>
      </c>
      <c r="P264" s="740">
        <f>SUM(SUMIF($I$14:$I$255,"P",P$14:P$255))</f>
        <v>0</v>
      </c>
      <c r="Q264" s="740">
        <f>SUM(SUMIF($I$14:$I$255,"P",Q$14:Q$255))</f>
        <v>0</v>
      </c>
      <c r="R264" s="740">
        <f>SUM(SUMIF($I$14:$I$255,"P",R$14:R$255))</f>
        <v>1623000</v>
      </c>
      <c r="S264" s="735">
        <f>SUM(SUMIF($I$14:$I$255,"P",S$14:S$255))</f>
        <v>2024672.03</v>
      </c>
      <c r="T264" s="743">
        <f>SUM(SUMIF($I$14:$I$255,"P",T$14:T$255))</f>
        <v>935963</v>
      </c>
      <c r="U264" s="1"/>
      <c r="V264" s="1059"/>
      <c r="X264" s="727"/>
      <c r="AA264" s="3"/>
      <c r="AB264" s="3"/>
    </row>
    <row r="265" spans="1:77" s="2" customFormat="1" ht="12.75" thickBot="1" x14ac:dyDescent="0.25">
      <c r="A265" s="1493"/>
      <c r="B265" s="1494"/>
      <c r="C265" s="1478" t="s">
        <v>305</v>
      </c>
      <c r="D265" s="1479"/>
      <c r="E265" s="1479"/>
      <c r="F265" s="1479"/>
      <c r="G265" s="1479"/>
      <c r="H265" s="1479"/>
      <c r="I265" s="1479"/>
      <c r="J265" s="735">
        <f>SUM(SUMIF($I$14:$I$255,"LRVB",J$14:J$255))</f>
        <v>422502.83000000007</v>
      </c>
      <c r="K265" s="745">
        <f>SUM(SUMIF($I$14:$I$255,"LRVB",K$14:K$255))</f>
        <v>582860.34</v>
      </c>
      <c r="L265" s="735">
        <f>SUM(SUMIF($I$14:$I$255,"LRVB",L$14:L$255))</f>
        <v>0</v>
      </c>
      <c r="M265" s="746">
        <f>SUM(SUMIF($I$14:$I$255,"LRVB",M$14:M$255))</f>
        <v>0</v>
      </c>
      <c r="N265" s="739">
        <f>SUM(SUMIF($I$14:$I$255,"LRVB",N$14:N$255))</f>
        <v>582860.34</v>
      </c>
      <c r="O265" s="747">
        <f>SUM(SUMIF($I$14:$I$255,"LRVB",O$14:O$255))</f>
        <v>1366017.94</v>
      </c>
      <c r="P265" s="747">
        <f>SUM(SUMIF($I$14:$I$255,"LRVB",P$14:P$255))</f>
        <v>0</v>
      </c>
      <c r="Q265" s="747">
        <f>SUM(SUMIF($I$14:$I$255,"LRVB",Q$14:Q$255))</f>
        <v>0</v>
      </c>
      <c r="R265" s="747">
        <f>SUM(SUMIF($I$14:$I$255,"LRVB",R$14:R$255))</f>
        <v>1366142.94</v>
      </c>
      <c r="S265" s="735">
        <f>SUM(SUMIF($I$14:$I$255,"LRVB",S$14:S$255))</f>
        <v>0</v>
      </c>
      <c r="T265" s="748">
        <f>SUM(SUMIF($I$14:$I$255,"LRVB",T$14:T$255))</f>
        <v>0</v>
      </c>
      <c r="U265" s="1"/>
      <c r="V265" s="1059"/>
      <c r="X265" s="727"/>
      <c r="AA265" s="3"/>
      <c r="AB265" s="3"/>
    </row>
    <row r="266" spans="1:77" s="2" customFormat="1" ht="12.75" thickBot="1" x14ac:dyDescent="0.25">
      <c r="A266" s="1493"/>
      <c r="B266" s="1494"/>
      <c r="C266" s="1478" t="s">
        <v>306</v>
      </c>
      <c r="D266" s="1479"/>
      <c r="E266" s="1479"/>
      <c r="F266" s="1479"/>
      <c r="G266" s="1479"/>
      <c r="H266" s="1479"/>
      <c r="I266" s="1479"/>
      <c r="J266" s="735">
        <f>SUM(SUMIF($I$14:$I$255,"KPP",J$14:J$255))</f>
        <v>60762.880000000005</v>
      </c>
      <c r="K266" s="745">
        <f>SUM(SUMIF($I$14:$I$255,"KPP",K$14:K$255))</f>
        <v>1586611</v>
      </c>
      <c r="L266" s="735">
        <f>SUM(SUMIF($I$14:$I$255,"KPP",L$14:L$255))</f>
        <v>0</v>
      </c>
      <c r="M266" s="746">
        <f>SUM(SUMIF($I$14:$I$255,"KPP",M$14:M$255))</f>
        <v>0</v>
      </c>
      <c r="N266" s="739">
        <f>SUM(SUMIF($I$14:$I$255,"KPP",N$14:N$255))</f>
        <v>1586611</v>
      </c>
      <c r="O266" s="747">
        <f>SUM(SUMIF($I$14:$I$255,"KPP",O$14:O$255))</f>
        <v>1869326.6</v>
      </c>
      <c r="P266" s="747">
        <f>SUM(SUMIF($I$14:$I$255,"KPP",P$14:P$255))</f>
        <v>0</v>
      </c>
      <c r="Q266" s="747">
        <f>SUM(SUMIF($I$14:$I$255,"KPP",Q$14:Q$255))</f>
        <v>0</v>
      </c>
      <c r="R266" s="747">
        <f>SUM(SUMIF($I$14:$I$255,"KPP",R$14:R$255))</f>
        <v>1869326.6</v>
      </c>
      <c r="S266" s="735">
        <f>SUM(SUMIF($I$14:$I$255,"KPP",S$14:S$255))</f>
        <v>480500</v>
      </c>
      <c r="T266" s="748">
        <f>SUM(SUMIF($I$14:$I$255,"KPP",T$14:T$255))</f>
        <v>86890</v>
      </c>
      <c r="U266" s="1"/>
      <c r="V266" s="1059"/>
      <c r="X266" s="727"/>
      <c r="AA266" s="749"/>
      <c r="AB266" s="749"/>
    </row>
    <row r="267" spans="1:77" s="2" customFormat="1" ht="12.75" thickBot="1" x14ac:dyDescent="0.25">
      <c r="A267" s="1493"/>
      <c r="B267" s="1494"/>
      <c r="C267" s="1478" t="s">
        <v>307</v>
      </c>
      <c r="D267" s="1479"/>
      <c r="E267" s="1479"/>
      <c r="F267" s="1479"/>
      <c r="G267" s="1479"/>
      <c r="H267" s="1479"/>
      <c r="I267" s="1479"/>
      <c r="J267" s="735">
        <f>SUM(SUMIF($I$14:$I$255,"ES",J$14:J$255))</f>
        <v>7958160.6899999995</v>
      </c>
      <c r="K267" s="745">
        <f>SUM(SUMIF($I$14:$I$255,"ES",K$14:K$255))</f>
        <v>3777936.8</v>
      </c>
      <c r="L267" s="735">
        <f>SUM(SUMIF($I$14:$I$255,"ES",L$14:L$255))</f>
        <v>31926</v>
      </c>
      <c r="M267" s="746">
        <f>SUM(SUMIF($I$14:$I$255,"ES",M$14:M$255))</f>
        <v>0</v>
      </c>
      <c r="N267" s="739">
        <f>SUM(SUMIF($I$14:$I$255,"ES",N$14:N$255))</f>
        <v>3746010.8</v>
      </c>
      <c r="O267" s="747">
        <f>SUM(SUMIF($I$14:$I$255,"ES",O$14:O$255))</f>
        <v>3778563.79</v>
      </c>
      <c r="P267" s="747">
        <f>SUM(SUMIF($I$14:$I$255,"ES",P$14:P$255))</f>
        <v>31926</v>
      </c>
      <c r="Q267" s="747">
        <f>SUM(SUMIF($I$14:$I$255,"ES",Q$14:Q$255))</f>
        <v>0</v>
      </c>
      <c r="R267" s="747">
        <f>SUM(SUMIF($I$14:$I$255,"ES",R$14:R$255))</f>
        <v>3746637.79</v>
      </c>
      <c r="S267" s="735">
        <f>SUM(SUMIF($I$14:$I$255,"ES",S$14:S$255))</f>
        <v>3857070.25</v>
      </c>
      <c r="T267" s="748">
        <f>SUM(SUMIF($I$14:$I$255,"ES",T$14:T$255))</f>
        <v>632565</v>
      </c>
      <c r="U267" s="1"/>
      <c r="V267" s="1059"/>
      <c r="X267" s="727"/>
      <c r="AA267" s="749"/>
      <c r="AB267" s="749"/>
    </row>
    <row r="268" spans="1:77" s="2" customFormat="1" ht="12.75" thickBot="1" x14ac:dyDescent="0.25">
      <c r="A268" s="1495"/>
      <c r="B268" s="1496"/>
      <c r="C268" s="1478" t="s">
        <v>308</v>
      </c>
      <c r="D268" s="1479"/>
      <c r="E268" s="1479"/>
      <c r="F268" s="1479"/>
      <c r="G268" s="1479"/>
      <c r="H268" s="1479"/>
      <c r="I268" s="1479"/>
      <c r="J268" s="735">
        <f>SUM(SUMIF($I$14:$I$255,"Kt(LAAIF)",J$14:J$255))</f>
        <v>0</v>
      </c>
      <c r="K268" s="745">
        <f>SUM(SUMIF($I$14:$I$255,"LRVB(LAAIF)",K$14:K$255))</f>
        <v>0</v>
      </c>
      <c r="L268" s="735"/>
      <c r="M268" s="746"/>
      <c r="N268" s="739">
        <f>SUM(SUMIF($I$14:$I$255,"LRVB(LAAIF)",N$14:N$255))</f>
        <v>0</v>
      </c>
      <c r="O268" s="750">
        <f>SUM(SUMIF($I$14:$I$255,"LRVB(LAAIF)",O$14:O$255))</f>
        <v>0</v>
      </c>
      <c r="P268" s="751">
        <f>SUM(SUMIF($I$14:$I$255,"LRVB(LAAIF)",P$14:P$255))</f>
        <v>0</v>
      </c>
      <c r="Q268" s="751">
        <f>SUM(SUMIF($I$14:$I$255,"LRVB(LAAIF)",Q$14:Q$255))</f>
        <v>0</v>
      </c>
      <c r="R268" s="739">
        <f>SUM(SUMIF($I$14:$I$255,"LRVB(LAAIF)",R$14:R$255))</f>
        <v>0</v>
      </c>
      <c r="S268" s="735">
        <f>SUM(SUMIF($I$14:$I$255,"LRVB(LAAIF)",S$14:S$255))</f>
        <v>0</v>
      </c>
      <c r="T268" s="748">
        <f>SUM(SUMIF($I$14:$I$255,"LRVB(LAAIF)",T$14:T$255))</f>
        <v>0</v>
      </c>
      <c r="U268" s="1"/>
      <c r="V268" s="1059"/>
      <c r="X268" s="727"/>
      <c r="AA268" s="749"/>
      <c r="AB268" s="749"/>
    </row>
    <row r="269" spans="1:77" s="2" customFormat="1" ht="12.75" thickBot="1" x14ac:dyDescent="0.25">
      <c r="A269" s="1497"/>
      <c r="B269" s="1498"/>
      <c r="C269" s="1480" t="s">
        <v>309</v>
      </c>
      <c r="D269" s="1481"/>
      <c r="E269" s="1481"/>
      <c r="F269" s="1481"/>
      <c r="G269" s="1481"/>
      <c r="H269" s="1481"/>
      <c r="I269" s="1481"/>
      <c r="J269" s="752">
        <f>SUM(SUMIF($I$14:$I$255,"Kt",J$14:J$255))</f>
        <v>1354175.05</v>
      </c>
      <c r="K269" s="753">
        <f>SUM(SUMIF($I$14:$I$255,"Kt",K$14:K$255))</f>
        <v>1140043.1600000001</v>
      </c>
      <c r="L269" s="754">
        <f>SUM(SUMIF($I$14:$I$255,"Kt",L$14:L$255))</f>
        <v>0</v>
      </c>
      <c r="M269" s="755">
        <f>SUM(SUMIF($I$14:$I$255,"Kt",M$14:M$255))</f>
        <v>0</v>
      </c>
      <c r="N269" s="756">
        <f>SUM(SUMIF($I$14:$I$255,"Kt",N$14:N$255))</f>
        <v>1140043.1600000001</v>
      </c>
      <c r="O269" s="757">
        <f>SUM(SUMIF($I$14:$I$255,"Kt",O$14:O$255))</f>
        <v>1172591.56</v>
      </c>
      <c r="P269" s="757">
        <f>SUM(SUMIF($I$14:$I$255,"Kt",P$14:P$255))</f>
        <v>0</v>
      </c>
      <c r="Q269" s="757">
        <f>SUM(SUMIF($I$14:$I$255,"Kt",Q$14:Q$255))</f>
        <v>0</v>
      </c>
      <c r="R269" s="757">
        <f>SUM(SUMIF($I$14:$I$255,"Kt",R$14:R$255))</f>
        <v>1172591.56</v>
      </c>
      <c r="S269" s="752">
        <f>SUM(SUMIF($I$14:$I$255,"Kt",S$14:S$255))</f>
        <v>499390</v>
      </c>
      <c r="T269" s="758">
        <f>SUM(SUMIF($I$14:$I$255,"Kt",T$14:T$255))</f>
        <v>604055</v>
      </c>
      <c r="U269" s="1"/>
      <c r="V269" s="1059"/>
      <c r="X269" s="727"/>
      <c r="AA269" s="3"/>
      <c r="AB269" s="3"/>
    </row>
    <row r="270" spans="1:77" s="2" customFormat="1" ht="12.75" thickBot="1" x14ac:dyDescent="0.25">
      <c r="B270" s="727"/>
      <c r="C270" s="759"/>
      <c r="D270" s="760"/>
      <c r="E270" s="760"/>
      <c r="F270" s="760"/>
      <c r="G270" s="761"/>
      <c r="H270" s="2291"/>
      <c r="I270" s="762"/>
      <c r="J270" s="763">
        <f t="shared" ref="J270:T270" si="4">SUM(J261:J269)</f>
        <v>11251784.220000001</v>
      </c>
      <c r="K270" s="431">
        <f t="shared" si="4"/>
        <v>10566504.300000001</v>
      </c>
      <c r="L270" s="432">
        <f t="shared" si="4"/>
        <v>38286</v>
      </c>
      <c r="M270" s="432">
        <f t="shared" si="4"/>
        <v>0</v>
      </c>
      <c r="N270" s="764">
        <f t="shared" si="4"/>
        <v>10528218.300000001</v>
      </c>
      <c r="O270" s="431">
        <f>SUM(O261:O269)</f>
        <v>11579300.889999999</v>
      </c>
      <c r="P270" s="765">
        <f t="shared" si="4"/>
        <v>41154</v>
      </c>
      <c r="Q270" s="765">
        <f t="shared" si="4"/>
        <v>0</v>
      </c>
      <c r="R270" s="764">
        <f t="shared" si="4"/>
        <v>11538271.889999999</v>
      </c>
      <c r="S270" s="766">
        <f t="shared" si="4"/>
        <v>13486632.279999999</v>
      </c>
      <c r="T270" s="767">
        <f t="shared" si="4"/>
        <v>10910973</v>
      </c>
      <c r="U270" s="1"/>
      <c r="V270" s="1059"/>
      <c r="X270" s="727"/>
      <c r="AA270" s="728"/>
      <c r="AB270" s="728"/>
    </row>
    <row r="271" spans="1:77" x14ac:dyDescent="0.2">
      <c r="J271" s="768"/>
      <c r="K271" s="768"/>
      <c r="L271" s="768"/>
      <c r="M271" s="768"/>
      <c r="N271" s="768"/>
      <c r="O271" s="769"/>
      <c r="P271" s="769"/>
      <c r="Q271" s="769"/>
      <c r="R271" s="769"/>
      <c r="S271" s="768"/>
      <c r="T271" s="770"/>
      <c r="AB271" s="728"/>
      <c r="AC271" s="728"/>
    </row>
    <row r="272" spans="1:77" s="2" customFormat="1" ht="16.5" customHeight="1" x14ac:dyDescent="0.2">
      <c r="A272" s="771"/>
      <c r="B272" s="1477" t="s">
        <v>310</v>
      </c>
      <c r="C272" s="1477"/>
      <c r="D272" s="1477"/>
      <c r="E272" s="1477"/>
      <c r="F272" s="1477"/>
      <c r="G272" s="1477"/>
      <c r="H272" s="1477"/>
      <c r="I272" s="1477"/>
      <c r="J272" s="772" t="s">
        <v>311</v>
      </c>
      <c r="K272" s="772"/>
      <c r="L272" s="772"/>
      <c r="M272" s="772"/>
      <c r="N272" s="772"/>
      <c r="O272" s="773" t="s">
        <v>312</v>
      </c>
      <c r="P272" s="773"/>
      <c r="Q272" s="773"/>
      <c r="R272" s="773"/>
      <c r="S272" s="774"/>
      <c r="T272" s="775"/>
      <c r="U272" s="590" t="s">
        <v>313</v>
      </c>
      <c r="V272" s="590"/>
      <c r="W272" s="1130"/>
      <c r="X272" s="1130"/>
      <c r="Y272" s="1130"/>
      <c r="Z272" s="1130"/>
      <c r="AA272" s="771"/>
      <c r="AB272" s="771"/>
      <c r="AC272" s="771"/>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row>
    <row r="273" spans="1:77" s="2" customFormat="1" ht="16.5" customHeight="1" x14ac:dyDescent="0.2">
      <c r="A273" s="771"/>
      <c r="B273" s="1477" t="s">
        <v>314</v>
      </c>
      <c r="C273" s="1477"/>
      <c r="D273" s="1477"/>
      <c r="E273" s="1477"/>
      <c r="F273" s="1477"/>
      <c r="G273" s="1477"/>
      <c r="H273" s="1477"/>
      <c r="I273" s="1130"/>
      <c r="J273" s="772" t="s">
        <v>315</v>
      </c>
      <c r="K273" s="772"/>
      <c r="L273" s="772"/>
      <c r="M273" s="772"/>
      <c r="N273" s="772"/>
      <c r="O273" s="773" t="s">
        <v>318</v>
      </c>
      <c r="P273" s="774"/>
      <c r="Q273" s="774"/>
      <c r="R273" s="774"/>
      <c r="S273" s="774"/>
      <c r="T273" s="776"/>
      <c r="U273" s="1477" t="s">
        <v>316</v>
      </c>
      <c r="V273" s="1477"/>
      <c r="W273" s="1477"/>
      <c r="X273" s="1477"/>
      <c r="Y273" s="1477"/>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row>
    <row r="274" spans="1:77" s="2" customFormat="1" ht="16.5" customHeight="1" x14ac:dyDescent="0.2">
      <c r="A274" s="771"/>
      <c r="B274" s="777" t="s">
        <v>317</v>
      </c>
      <c r="C274" s="777"/>
      <c r="D274" s="777"/>
      <c r="E274" s="777"/>
      <c r="F274" s="777"/>
      <c r="G274" s="777"/>
      <c r="H274" s="2292"/>
      <c r="I274" s="1130"/>
      <c r="J274" s="777" t="s">
        <v>321</v>
      </c>
      <c r="K274" s="772"/>
      <c r="L274" s="772"/>
      <c r="M274" s="772"/>
      <c r="N274" s="772"/>
      <c r="O274" s="778" t="s">
        <v>418</v>
      </c>
      <c r="P274" s="773"/>
      <c r="Q274" s="773"/>
      <c r="R274" s="773"/>
      <c r="S274" s="774"/>
      <c r="T274" s="775"/>
      <c r="U274" s="782" t="s">
        <v>319</v>
      </c>
      <c r="V274" s="782"/>
      <c r="W274" s="777"/>
      <c r="X274" s="777"/>
      <c r="Y274" s="777"/>
      <c r="Z274" s="777"/>
      <c r="AA274" s="777"/>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row>
    <row r="275" spans="1:77" s="2" customFormat="1" ht="16.5" customHeight="1" x14ac:dyDescent="0.2">
      <c r="A275" s="771"/>
      <c r="B275" s="2" t="s">
        <v>342</v>
      </c>
      <c r="C275" s="777"/>
      <c r="D275" s="777"/>
      <c r="E275" s="777"/>
      <c r="F275" s="777"/>
      <c r="G275" s="777"/>
      <c r="H275" s="2292"/>
      <c r="I275" s="1130"/>
      <c r="J275" s="777" t="s">
        <v>341</v>
      </c>
      <c r="K275" s="772"/>
      <c r="L275" s="772"/>
      <c r="M275" s="772"/>
      <c r="N275" s="772"/>
      <c r="O275" s="779" t="s">
        <v>322</v>
      </c>
      <c r="P275" s="778"/>
      <c r="Q275" s="778"/>
      <c r="R275" s="778"/>
      <c r="S275" s="778"/>
      <c r="T275" s="776"/>
      <c r="U275" s="590" t="s">
        <v>320</v>
      </c>
      <c r="V275" s="590"/>
      <c r="W275" s="749"/>
      <c r="X275" s="749"/>
      <c r="Y275" s="749"/>
      <c r="Z275" s="771"/>
      <c r="AA275" s="771"/>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row>
    <row r="276" spans="1:77" s="2" customFormat="1" ht="16.5" customHeight="1" x14ac:dyDescent="0.2">
      <c r="A276" s="771"/>
      <c r="B276" s="2" t="s">
        <v>389</v>
      </c>
      <c r="C276" s="777"/>
      <c r="D276" s="777"/>
      <c r="E276" s="777"/>
      <c r="F276" s="777"/>
      <c r="G276" s="777"/>
      <c r="H276" s="2292"/>
      <c r="I276" s="1130"/>
      <c r="J276" s="772" t="s">
        <v>419</v>
      </c>
      <c r="K276" s="772"/>
      <c r="L276" s="772"/>
      <c r="M276" s="772"/>
      <c r="N276" s="772"/>
      <c r="O276" s="2" t="s">
        <v>503</v>
      </c>
      <c r="P276" s="780"/>
      <c r="Q276" s="780"/>
      <c r="R276" s="780"/>
      <c r="S276" s="781"/>
      <c r="T276" s="775"/>
      <c r="U276" s="782"/>
      <c r="V276" s="782"/>
      <c r="W276" s="771"/>
      <c r="X276" s="771"/>
      <c r="Y276" s="771"/>
      <c r="Z276" s="771"/>
      <c r="AA276" s="771"/>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row>
    <row r="277" spans="1:77" s="2" customFormat="1" x14ac:dyDescent="0.2">
      <c r="B277" s="3" t="s">
        <v>417</v>
      </c>
      <c r="C277" s="3"/>
      <c r="D277" s="3"/>
      <c r="E277" s="3"/>
      <c r="F277" s="3"/>
      <c r="G277" s="3"/>
      <c r="H277" s="728"/>
      <c r="I277" s="3"/>
      <c r="J277" s="781"/>
      <c r="K277" s="781"/>
      <c r="L277" s="781"/>
      <c r="M277" s="781"/>
      <c r="N277" s="781"/>
      <c r="O277" s="783"/>
      <c r="P277" s="783"/>
      <c r="Q277" s="783"/>
      <c r="R277" s="783"/>
      <c r="S277" s="784"/>
      <c r="U277" s="1059"/>
      <c r="V277" s="1059"/>
    </row>
    <row r="278" spans="1:77" s="2" customFormat="1" x14ac:dyDescent="0.2">
      <c r="B278" s="3"/>
      <c r="C278" s="3"/>
      <c r="D278" s="3"/>
      <c r="E278" s="3"/>
      <c r="F278" s="3"/>
      <c r="G278" s="3"/>
      <c r="H278" s="728"/>
      <c r="I278" s="3"/>
      <c r="J278" s="781"/>
      <c r="K278" s="781"/>
      <c r="L278" s="781"/>
      <c r="M278" s="781"/>
      <c r="N278" s="781"/>
      <c r="O278" s="783"/>
      <c r="P278" s="783"/>
      <c r="Q278" s="783"/>
      <c r="R278" s="783"/>
      <c r="U278" s="1059"/>
      <c r="V278" s="1059"/>
    </row>
    <row r="279" spans="1:77" s="2" customFormat="1" x14ac:dyDescent="0.2">
      <c r="B279" s="3"/>
      <c r="C279" s="3"/>
      <c r="D279" s="3"/>
      <c r="E279" s="3"/>
      <c r="F279" s="3"/>
      <c r="G279" s="3"/>
      <c r="H279" s="728"/>
      <c r="I279" s="3"/>
      <c r="J279" s="781"/>
      <c r="K279" s="781"/>
      <c r="L279" s="781"/>
      <c r="M279" s="781"/>
      <c r="N279" s="781"/>
      <c r="O279" s="783"/>
      <c r="P279" s="783"/>
      <c r="Q279" s="783"/>
      <c r="R279" s="783"/>
      <c r="U279" s="1059"/>
      <c r="V279" s="1059"/>
    </row>
    <row r="280" spans="1:77" s="2" customFormat="1" x14ac:dyDescent="0.2">
      <c r="B280" s="3"/>
      <c r="C280" s="3"/>
      <c r="D280" s="3"/>
      <c r="E280" s="3"/>
      <c r="F280" s="3"/>
      <c r="G280" s="3"/>
      <c r="H280" s="728"/>
      <c r="I280" s="3"/>
      <c r="J280" s="781"/>
      <c r="K280" s="781"/>
      <c r="L280" s="781"/>
      <c r="M280" s="781"/>
      <c r="N280" s="781"/>
      <c r="O280" s="783"/>
      <c r="P280" s="783"/>
      <c r="Q280" s="783"/>
      <c r="R280" s="783"/>
      <c r="U280" s="1059"/>
      <c r="V280" s="1059"/>
    </row>
    <row r="281" spans="1:77" s="2" customFormat="1" x14ac:dyDescent="0.2">
      <c r="B281" s="3"/>
      <c r="C281" s="3"/>
      <c r="D281" s="3"/>
      <c r="E281" s="3"/>
      <c r="F281" s="3"/>
      <c r="G281" s="3"/>
      <c r="H281" s="728"/>
      <c r="I281" s="3"/>
      <c r="J281" s="781"/>
      <c r="K281" s="781"/>
      <c r="L281" s="781"/>
      <c r="M281" s="781"/>
      <c r="N281" s="781"/>
      <c r="O281" s="783"/>
      <c r="P281" s="783"/>
      <c r="Q281" s="783"/>
      <c r="R281" s="783"/>
      <c r="U281" s="1059"/>
      <c r="V281" s="1059"/>
    </row>
    <row r="282" spans="1:77" s="2" customFormat="1" x14ac:dyDescent="0.2">
      <c r="B282" s="3"/>
      <c r="C282" s="3"/>
      <c r="D282" s="3"/>
      <c r="E282" s="3"/>
      <c r="F282" s="3"/>
      <c r="G282" s="3"/>
      <c r="H282" s="728"/>
      <c r="I282" s="3"/>
      <c r="J282" s="781"/>
      <c r="K282" s="781"/>
      <c r="L282" s="781"/>
      <c r="M282" s="781"/>
      <c r="N282" s="781"/>
      <c r="O282" s="783"/>
      <c r="P282" s="783"/>
      <c r="Q282" s="783"/>
      <c r="R282" s="783"/>
      <c r="U282" s="1059"/>
      <c r="V282" s="1059"/>
    </row>
    <row r="283" spans="1:77" s="2" customFormat="1" x14ac:dyDescent="0.2">
      <c r="B283" s="3"/>
      <c r="C283" s="3"/>
      <c r="D283" s="3"/>
      <c r="E283" s="3"/>
      <c r="F283" s="3"/>
      <c r="G283" s="3"/>
      <c r="H283" s="728"/>
      <c r="I283" s="3"/>
      <c r="J283" s="781"/>
      <c r="K283" s="781"/>
      <c r="L283" s="781"/>
      <c r="M283" s="781"/>
      <c r="N283" s="781"/>
      <c r="O283" s="783"/>
      <c r="P283" s="783"/>
      <c r="Q283" s="783"/>
      <c r="R283" s="783"/>
      <c r="U283" s="1059"/>
      <c r="V283" s="1059"/>
    </row>
    <row r="284" spans="1:77" s="2" customFormat="1" x14ac:dyDescent="0.2">
      <c r="B284" s="3"/>
      <c r="C284" s="3"/>
      <c r="D284" s="3"/>
      <c r="E284" s="3"/>
      <c r="F284" s="3"/>
      <c r="G284" s="3"/>
      <c r="H284" s="728"/>
      <c r="I284" s="3"/>
      <c r="J284" s="781"/>
      <c r="K284" s="781"/>
      <c r="L284" s="781"/>
      <c r="M284" s="781"/>
      <c r="N284" s="781"/>
      <c r="O284" s="783"/>
      <c r="P284" s="783"/>
      <c r="Q284" s="783"/>
      <c r="R284" s="783"/>
      <c r="U284" s="1059"/>
      <c r="V284" s="1059"/>
    </row>
    <row r="285" spans="1:77" s="2" customFormat="1" x14ac:dyDescent="0.2">
      <c r="B285" s="3"/>
      <c r="C285" s="3"/>
      <c r="D285" s="3"/>
      <c r="E285" s="3"/>
      <c r="F285" s="3"/>
      <c r="G285" s="3"/>
      <c r="H285" s="728"/>
      <c r="I285" s="3"/>
      <c r="J285" s="781"/>
      <c r="K285" s="781"/>
      <c r="L285" s="781"/>
      <c r="M285" s="781"/>
      <c r="N285" s="781"/>
      <c r="O285" s="783"/>
      <c r="P285" s="783"/>
      <c r="Q285" s="783"/>
      <c r="R285" s="783"/>
      <c r="U285" s="1059"/>
      <c r="V285" s="1059"/>
    </row>
    <row r="286" spans="1:77" s="2" customFormat="1" x14ac:dyDescent="0.2">
      <c r="B286" s="3"/>
      <c r="C286" s="3"/>
      <c r="D286" s="3"/>
      <c r="E286" s="3"/>
      <c r="F286" s="3"/>
      <c r="G286" s="3"/>
      <c r="H286" s="728"/>
      <c r="I286" s="3"/>
      <c r="J286" s="781"/>
      <c r="K286" s="781"/>
      <c r="L286" s="781"/>
      <c r="M286" s="781"/>
      <c r="N286" s="781"/>
      <c r="O286" s="783"/>
      <c r="P286" s="783"/>
      <c r="Q286" s="783"/>
      <c r="R286" s="783"/>
      <c r="U286" s="1059"/>
      <c r="V286" s="1059"/>
    </row>
    <row r="287" spans="1:77" s="2" customFormat="1" x14ac:dyDescent="0.2">
      <c r="B287" s="3"/>
      <c r="C287" s="3"/>
      <c r="D287" s="3"/>
      <c r="E287" s="3"/>
      <c r="F287" s="3"/>
      <c r="G287" s="3"/>
      <c r="H287" s="728"/>
      <c r="I287" s="3"/>
      <c r="J287" s="781"/>
      <c r="K287" s="781"/>
      <c r="L287" s="781"/>
      <c r="M287" s="781"/>
      <c r="N287" s="781"/>
      <c r="O287" s="783"/>
      <c r="P287" s="783"/>
      <c r="Q287" s="783"/>
      <c r="R287" s="783"/>
      <c r="U287" s="1059"/>
      <c r="V287" s="1059"/>
    </row>
    <row r="288" spans="1:77" s="2" customFormat="1" x14ac:dyDescent="0.2">
      <c r="B288" s="3"/>
      <c r="C288" s="3"/>
      <c r="D288" s="3"/>
      <c r="E288" s="3"/>
      <c r="F288" s="3"/>
      <c r="G288" s="3"/>
      <c r="H288" s="728"/>
      <c r="I288" s="3"/>
      <c r="J288" s="781"/>
      <c r="K288" s="781"/>
      <c r="L288" s="781"/>
      <c r="M288" s="781"/>
      <c r="N288" s="781"/>
      <c r="O288" s="783"/>
      <c r="P288" s="783"/>
      <c r="Q288" s="783"/>
      <c r="R288" s="783"/>
      <c r="U288" s="1059"/>
      <c r="V288" s="1059"/>
    </row>
    <row r="289" spans="2:22" s="2" customFormat="1" x14ac:dyDescent="0.2">
      <c r="B289" s="3"/>
      <c r="C289" s="3"/>
      <c r="D289" s="3"/>
      <c r="E289" s="3"/>
      <c r="F289" s="3"/>
      <c r="G289" s="3"/>
      <c r="H289" s="728"/>
      <c r="I289" s="3"/>
      <c r="J289" s="781"/>
      <c r="K289" s="781"/>
      <c r="L289" s="781"/>
      <c r="M289" s="781"/>
      <c r="N289" s="781"/>
      <c r="O289" s="783"/>
      <c r="P289" s="783"/>
      <c r="Q289" s="783"/>
      <c r="R289" s="783"/>
      <c r="U289" s="1059"/>
      <c r="V289" s="1059"/>
    </row>
    <row r="290" spans="2:22" s="2" customFormat="1" x14ac:dyDescent="0.2">
      <c r="B290" s="3"/>
      <c r="C290" s="3"/>
      <c r="D290" s="3"/>
      <c r="E290" s="3"/>
      <c r="F290" s="3"/>
      <c r="G290" s="3"/>
      <c r="H290" s="728"/>
      <c r="I290" s="3"/>
      <c r="J290" s="781"/>
      <c r="K290" s="781"/>
      <c r="L290" s="781"/>
      <c r="M290" s="781"/>
      <c r="N290" s="781"/>
      <c r="O290" s="783"/>
      <c r="P290" s="783"/>
      <c r="Q290" s="783"/>
      <c r="R290" s="783"/>
      <c r="U290" s="1059"/>
      <c r="V290" s="1059"/>
    </row>
    <row r="291" spans="2:22" s="2" customFormat="1" x14ac:dyDescent="0.2">
      <c r="B291" s="3"/>
      <c r="C291" s="3"/>
      <c r="D291" s="3"/>
      <c r="E291" s="3"/>
      <c r="F291" s="3"/>
      <c r="G291" s="3"/>
      <c r="H291" s="728"/>
      <c r="I291" s="3"/>
      <c r="J291" s="781"/>
      <c r="K291" s="781"/>
      <c r="L291" s="781"/>
      <c r="M291" s="781"/>
      <c r="N291" s="781"/>
      <c r="O291" s="783"/>
      <c r="P291" s="783"/>
      <c r="Q291" s="783"/>
      <c r="R291" s="783"/>
      <c r="U291" s="1059"/>
      <c r="V291" s="1059"/>
    </row>
    <row r="292" spans="2:22" s="2" customFormat="1" x14ac:dyDescent="0.2">
      <c r="B292" s="3"/>
      <c r="C292" s="3"/>
      <c r="D292" s="3"/>
      <c r="E292" s="3"/>
      <c r="F292" s="3"/>
      <c r="G292" s="3"/>
      <c r="H292" s="728"/>
      <c r="I292" s="3"/>
      <c r="J292" s="781"/>
      <c r="K292" s="781"/>
      <c r="L292" s="781"/>
      <c r="M292" s="781"/>
      <c r="N292" s="781"/>
      <c r="O292" s="783"/>
      <c r="P292" s="783"/>
      <c r="Q292" s="783"/>
      <c r="R292" s="783"/>
      <c r="U292" s="1059"/>
      <c r="V292" s="1059"/>
    </row>
    <row r="293" spans="2:22" s="2" customFormat="1" x14ac:dyDescent="0.2">
      <c r="B293" s="3"/>
      <c r="C293" s="3"/>
      <c r="D293" s="3"/>
      <c r="E293" s="3"/>
      <c r="F293" s="3"/>
      <c r="G293" s="3"/>
      <c r="H293" s="728"/>
      <c r="I293" s="3"/>
      <c r="J293" s="781"/>
      <c r="K293" s="781"/>
      <c r="L293" s="781"/>
      <c r="M293" s="781"/>
      <c r="N293" s="781"/>
      <c r="O293" s="783"/>
      <c r="P293" s="783"/>
      <c r="Q293" s="783"/>
      <c r="R293" s="783"/>
      <c r="U293" s="1059"/>
      <c r="V293" s="1059"/>
    </row>
    <row r="294" spans="2:22" s="2" customFormat="1" x14ac:dyDescent="0.2">
      <c r="B294" s="3"/>
      <c r="C294" s="3"/>
      <c r="D294" s="3"/>
      <c r="E294" s="3"/>
      <c r="F294" s="3"/>
      <c r="G294" s="3"/>
      <c r="H294" s="728"/>
      <c r="I294" s="3"/>
      <c r="J294" s="781"/>
      <c r="K294" s="781"/>
      <c r="L294" s="781"/>
      <c r="M294" s="781"/>
      <c r="N294" s="781"/>
      <c r="O294" s="783"/>
      <c r="P294" s="783"/>
      <c r="Q294" s="783"/>
      <c r="R294" s="783"/>
      <c r="U294" s="1059"/>
      <c r="V294" s="1059"/>
    </row>
    <row r="295" spans="2:22" s="2" customFormat="1" x14ac:dyDescent="0.2">
      <c r="B295" s="3"/>
      <c r="C295" s="3"/>
      <c r="D295" s="3"/>
      <c r="E295" s="3"/>
      <c r="F295" s="3"/>
      <c r="G295" s="3"/>
      <c r="H295" s="728"/>
      <c r="I295" s="3"/>
      <c r="J295" s="781"/>
      <c r="K295" s="781"/>
      <c r="L295" s="781"/>
      <c r="M295" s="781"/>
      <c r="N295" s="781"/>
      <c r="O295" s="783"/>
      <c r="P295" s="783"/>
      <c r="Q295" s="783"/>
      <c r="R295" s="783"/>
      <c r="U295" s="1059"/>
      <c r="V295" s="1059"/>
    </row>
    <row r="296" spans="2:22" s="2" customFormat="1" x14ac:dyDescent="0.2">
      <c r="B296" s="3"/>
      <c r="C296" s="3"/>
      <c r="D296" s="3"/>
      <c r="E296" s="3"/>
      <c r="F296" s="3"/>
      <c r="G296" s="3"/>
      <c r="H296" s="728"/>
      <c r="I296" s="3"/>
      <c r="J296" s="781"/>
      <c r="K296" s="781"/>
      <c r="L296" s="781"/>
      <c r="M296" s="781"/>
      <c r="N296" s="781"/>
      <c r="O296" s="783"/>
      <c r="P296" s="783"/>
      <c r="Q296" s="783"/>
      <c r="R296" s="783"/>
      <c r="U296" s="1059"/>
      <c r="V296" s="1059"/>
    </row>
    <row r="297" spans="2:22" s="2" customFormat="1" x14ac:dyDescent="0.2">
      <c r="B297" s="3"/>
      <c r="C297" s="3"/>
      <c r="D297" s="3"/>
      <c r="E297" s="3"/>
      <c r="F297" s="3"/>
      <c r="G297" s="3"/>
      <c r="H297" s="728"/>
      <c r="I297" s="3"/>
      <c r="J297" s="781"/>
      <c r="K297" s="781"/>
      <c r="L297" s="781"/>
      <c r="M297" s="781"/>
      <c r="N297" s="781"/>
      <c r="O297" s="783"/>
      <c r="P297" s="783"/>
      <c r="Q297" s="783"/>
      <c r="R297" s="783"/>
      <c r="U297" s="1059"/>
      <c r="V297" s="1059"/>
    </row>
    <row r="298" spans="2:22" s="2" customFormat="1" x14ac:dyDescent="0.2">
      <c r="B298" s="3"/>
      <c r="C298" s="3"/>
      <c r="D298" s="3"/>
      <c r="E298" s="3"/>
      <c r="F298" s="3"/>
      <c r="G298" s="3"/>
      <c r="H298" s="728"/>
      <c r="I298" s="3"/>
      <c r="J298" s="781"/>
      <c r="K298" s="781"/>
      <c r="L298" s="781"/>
      <c r="M298" s="781"/>
      <c r="N298" s="781"/>
      <c r="O298" s="783"/>
      <c r="P298" s="783"/>
      <c r="Q298" s="783"/>
      <c r="R298" s="783"/>
      <c r="U298" s="1059"/>
      <c r="V298" s="1059"/>
    </row>
    <row r="299" spans="2:22" s="2" customFormat="1" x14ac:dyDescent="0.2">
      <c r="B299" s="3"/>
      <c r="C299" s="3"/>
      <c r="D299" s="3"/>
      <c r="E299" s="3"/>
      <c r="F299" s="3"/>
      <c r="G299" s="3"/>
      <c r="H299" s="728"/>
      <c r="I299" s="3"/>
      <c r="J299" s="781"/>
      <c r="K299" s="781"/>
      <c r="L299" s="781"/>
      <c r="M299" s="781"/>
      <c r="N299" s="781"/>
      <c r="O299" s="783"/>
      <c r="P299" s="783"/>
      <c r="Q299" s="783"/>
      <c r="R299" s="783"/>
      <c r="U299" s="1059"/>
      <c r="V299" s="1059"/>
    </row>
    <row r="300" spans="2:22" s="2" customFormat="1" x14ac:dyDescent="0.2">
      <c r="B300" s="3"/>
      <c r="C300" s="3"/>
      <c r="D300" s="3"/>
      <c r="E300" s="3"/>
      <c r="F300" s="3"/>
      <c r="G300" s="3"/>
      <c r="H300" s="728"/>
      <c r="I300" s="3"/>
      <c r="J300" s="781"/>
      <c r="K300" s="781"/>
      <c r="L300" s="781"/>
      <c r="M300" s="781"/>
      <c r="N300" s="781"/>
      <c r="O300" s="783"/>
      <c r="P300" s="783"/>
      <c r="Q300" s="783"/>
      <c r="R300" s="783"/>
      <c r="U300" s="1059"/>
      <c r="V300" s="1059"/>
    </row>
    <row r="301" spans="2:22" s="2" customFormat="1" x14ac:dyDescent="0.2">
      <c r="B301" s="3"/>
      <c r="C301" s="3"/>
      <c r="D301" s="3"/>
      <c r="E301" s="3"/>
      <c r="F301" s="3"/>
      <c r="G301" s="3"/>
      <c r="H301" s="728"/>
      <c r="I301" s="3"/>
      <c r="J301" s="781"/>
      <c r="K301" s="781"/>
      <c r="L301" s="781"/>
      <c r="M301" s="781"/>
      <c r="N301" s="781"/>
      <c r="O301" s="783"/>
      <c r="P301" s="783"/>
      <c r="Q301" s="783"/>
      <c r="R301" s="783"/>
      <c r="U301" s="1059"/>
      <c r="V301" s="1059"/>
    </row>
    <row r="302" spans="2:22" s="2" customFormat="1" x14ac:dyDescent="0.2">
      <c r="B302" s="3"/>
      <c r="C302" s="3"/>
      <c r="D302" s="3"/>
      <c r="E302" s="3"/>
      <c r="F302" s="3"/>
      <c r="G302" s="3"/>
      <c r="H302" s="728"/>
      <c r="I302" s="3"/>
      <c r="J302" s="781"/>
      <c r="K302" s="781"/>
      <c r="L302" s="781"/>
      <c r="M302" s="781"/>
      <c r="N302" s="781"/>
      <c r="O302" s="783"/>
      <c r="P302" s="783"/>
      <c r="Q302" s="783"/>
      <c r="R302" s="783"/>
      <c r="U302" s="1059"/>
      <c r="V302" s="1059"/>
    </row>
    <row r="303" spans="2:22" s="2" customFormat="1" x14ac:dyDescent="0.2">
      <c r="B303" s="3"/>
      <c r="C303" s="3"/>
      <c r="D303" s="3"/>
      <c r="E303" s="3"/>
      <c r="F303" s="3"/>
      <c r="G303" s="3"/>
      <c r="H303" s="728"/>
      <c r="I303" s="3"/>
      <c r="J303" s="781"/>
      <c r="K303" s="781"/>
      <c r="L303" s="781"/>
      <c r="M303" s="781"/>
      <c r="N303" s="781"/>
      <c r="O303" s="783"/>
      <c r="P303" s="783"/>
      <c r="Q303" s="783"/>
      <c r="R303" s="783"/>
      <c r="U303" s="1059"/>
      <c r="V303" s="1059"/>
    </row>
    <row r="304" spans="2:22" s="2" customFormat="1" x14ac:dyDescent="0.2">
      <c r="B304" s="3"/>
      <c r="C304" s="3"/>
      <c r="D304" s="3"/>
      <c r="E304" s="3"/>
      <c r="F304" s="3"/>
      <c r="G304" s="3"/>
      <c r="H304" s="728"/>
      <c r="I304" s="3"/>
      <c r="J304" s="781"/>
      <c r="K304" s="781"/>
      <c r="L304" s="781"/>
      <c r="M304" s="781"/>
      <c r="N304" s="781"/>
      <c r="O304" s="783"/>
      <c r="P304" s="783"/>
      <c r="Q304" s="783"/>
      <c r="R304" s="783"/>
      <c r="U304" s="1059"/>
      <c r="V304" s="1059"/>
    </row>
    <row r="305" spans="2:22" s="2" customFormat="1" x14ac:dyDescent="0.2">
      <c r="B305" s="3"/>
      <c r="C305" s="3"/>
      <c r="D305" s="3"/>
      <c r="E305" s="3"/>
      <c r="F305" s="3"/>
      <c r="G305" s="3"/>
      <c r="H305" s="728"/>
      <c r="I305" s="3"/>
      <c r="J305" s="781"/>
      <c r="K305" s="781"/>
      <c r="L305" s="781"/>
      <c r="M305" s="781"/>
      <c r="N305" s="781"/>
      <c r="O305" s="783"/>
      <c r="P305" s="783"/>
      <c r="Q305" s="783"/>
      <c r="R305" s="783"/>
      <c r="U305" s="1059"/>
      <c r="V305" s="1059"/>
    </row>
    <row r="306" spans="2:22" s="2" customFormat="1" x14ac:dyDescent="0.2">
      <c r="B306" s="3"/>
      <c r="C306" s="3"/>
      <c r="D306" s="3"/>
      <c r="E306" s="3"/>
      <c r="F306" s="3"/>
      <c r="G306" s="3"/>
      <c r="H306" s="728"/>
      <c r="I306" s="3"/>
      <c r="J306" s="781"/>
      <c r="K306" s="781"/>
      <c r="L306" s="781"/>
      <c r="M306" s="781"/>
      <c r="N306" s="781"/>
      <c r="O306" s="783"/>
      <c r="P306" s="783"/>
      <c r="Q306" s="783"/>
      <c r="R306" s="783"/>
      <c r="U306" s="1059"/>
      <c r="V306" s="1059"/>
    </row>
    <row r="307" spans="2:22" s="2" customFormat="1" x14ac:dyDescent="0.2">
      <c r="B307" s="3"/>
      <c r="C307" s="3"/>
      <c r="D307" s="3"/>
      <c r="E307" s="3"/>
      <c r="F307" s="3"/>
      <c r="G307" s="3"/>
      <c r="H307" s="728"/>
      <c r="I307" s="3"/>
      <c r="J307" s="781"/>
      <c r="K307" s="781"/>
      <c r="L307" s="781"/>
      <c r="M307" s="781"/>
      <c r="N307" s="781"/>
      <c r="O307" s="783"/>
      <c r="P307" s="783"/>
      <c r="Q307" s="783"/>
      <c r="R307" s="783"/>
      <c r="U307" s="1059"/>
      <c r="V307" s="1059"/>
    </row>
    <row r="308" spans="2:22" s="2" customFormat="1" x14ac:dyDescent="0.2">
      <c r="B308" s="3"/>
      <c r="C308" s="3"/>
      <c r="D308" s="3"/>
      <c r="E308" s="3"/>
      <c r="F308" s="3"/>
      <c r="G308" s="3"/>
      <c r="H308" s="728"/>
      <c r="I308" s="3"/>
      <c r="J308" s="781"/>
      <c r="K308" s="781"/>
      <c r="L308" s="781"/>
      <c r="M308" s="781"/>
      <c r="N308" s="781"/>
      <c r="O308" s="783"/>
      <c r="P308" s="783"/>
      <c r="Q308" s="783"/>
      <c r="R308" s="783"/>
      <c r="U308" s="1059"/>
      <c r="V308" s="1059"/>
    </row>
    <row r="309" spans="2:22" s="2" customFormat="1" x14ac:dyDescent="0.2">
      <c r="B309" s="3"/>
      <c r="C309" s="3"/>
      <c r="D309" s="3"/>
      <c r="E309" s="3"/>
      <c r="F309" s="3"/>
      <c r="G309" s="3"/>
      <c r="H309" s="728"/>
      <c r="I309" s="3"/>
      <c r="J309" s="781"/>
      <c r="K309" s="781"/>
      <c r="L309" s="781"/>
      <c r="M309" s="781"/>
      <c r="N309" s="781"/>
      <c r="O309" s="783"/>
      <c r="P309" s="783"/>
      <c r="Q309" s="783"/>
      <c r="R309" s="783"/>
      <c r="U309" s="1059"/>
      <c r="V309" s="1059"/>
    </row>
    <row r="310" spans="2:22" s="2" customFormat="1" x14ac:dyDescent="0.2">
      <c r="B310" s="3"/>
      <c r="C310" s="3"/>
      <c r="D310" s="3"/>
      <c r="E310" s="3"/>
      <c r="F310" s="3"/>
      <c r="G310" s="3"/>
      <c r="H310" s="728"/>
      <c r="I310" s="3"/>
      <c r="J310" s="781"/>
      <c r="K310" s="781"/>
      <c r="L310" s="781"/>
      <c r="M310" s="781"/>
      <c r="N310" s="781"/>
      <c r="O310" s="783"/>
      <c r="P310" s="783"/>
      <c r="Q310" s="783"/>
      <c r="R310" s="783"/>
      <c r="U310" s="1059"/>
      <c r="V310" s="1059"/>
    </row>
    <row r="311" spans="2:22" s="2" customFormat="1" x14ac:dyDescent="0.2">
      <c r="B311" s="3"/>
      <c r="C311" s="3"/>
      <c r="D311" s="3"/>
      <c r="E311" s="3"/>
      <c r="F311" s="3"/>
      <c r="G311" s="3"/>
      <c r="H311" s="728"/>
      <c r="I311" s="3"/>
      <c r="J311" s="781"/>
      <c r="K311" s="781"/>
      <c r="L311" s="781"/>
      <c r="M311" s="781"/>
      <c r="N311" s="781"/>
      <c r="O311" s="783"/>
      <c r="P311" s="783"/>
      <c r="Q311" s="783"/>
      <c r="R311" s="783"/>
      <c r="U311" s="1059"/>
      <c r="V311" s="1059"/>
    </row>
    <row r="312" spans="2:22" s="2" customFormat="1" x14ac:dyDescent="0.2">
      <c r="B312" s="3"/>
      <c r="C312" s="3"/>
      <c r="D312" s="3"/>
      <c r="E312" s="3"/>
      <c r="F312" s="3"/>
      <c r="G312" s="3"/>
      <c r="H312" s="728"/>
      <c r="I312" s="3"/>
      <c r="J312" s="781"/>
      <c r="K312" s="781"/>
      <c r="L312" s="781"/>
      <c r="M312" s="781"/>
      <c r="N312" s="781"/>
      <c r="O312" s="783"/>
      <c r="P312" s="783"/>
      <c r="Q312" s="783"/>
      <c r="R312" s="783"/>
      <c r="U312" s="1059"/>
      <c r="V312" s="1059"/>
    </row>
    <row r="313" spans="2:22" s="2" customFormat="1" x14ac:dyDescent="0.2">
      <c r="B313" s="3"/>
      <c r="C313" s="3"/>
      <c r="D313" s="3"/>
      <c r="E313" s="3"/>
      <c r="F313" s="3"/>
      <c r="G313" s="3"/>
      <c r="H313" s="728"/>
      <c r="I313" s="3"/>
      <c r="J313" s="781"/>
      <c r="K313" s="781"/>
      <c r="L313" s="781"/>
      <c r="M313" s="781"/>
      <c r="N313" s="781"/>
      <c r="O313" s="783"/>
      <c r="P313" s="783"/>
      <c r="Q313" s="783"/>
      <c r="R313" s="783"/>
      <c r="U313" s="1059"/>
      <c r="V313" s="1059"/>
    </row>
    <row r="314" spans="2:22" s="2" customFormat="1" x14ac:dyDescent="0.2">
      <c r="B314" s="3"/>
      <c r="C314" s="3"/>
      <c r="D314" s="3"/>
      <c r="E314" s="3"/>
      <c r="F314" s="3"/>
      <c r="G314" s="3"/>
      <c r="H314" s="728"/>
      <c r="I314" s="3"/>
      <c r="J314" s="781"/>
      <c r="K314" s="781"/>
      <c r="L314" s="781"/>
      <c r="M314" s="781"/>
      <c r="N314" s="781"/>
      <c r="O314" s="783"/>
      <c r="P314" s="783"/>
      <c r="Q314" s="783"/>
      <c r="R314" s="783"/>
      <c r="U314" s="1059"/>
      <c r="V314" s="1059"/>
    </row>
    <row r="315" spans="2:22" s="2" customFormat="1" x14ac:dyDescent="0.2">
      <c r="B315" s="3"/>
      <c r="C315" s="3"/>
      <c r="D315" s="3"/>
      <c r="E315" s="3"/>
      <c r="F315" s="3"/>
      <c r="G315" s="3"/>
      <c r="H315" s="728"/>
      <c r="I315" s="3"/>
      <c r="J315" s="781"/>
      <c r="K315" s="781"/>
      <c r="L315" s="781"/>
      <c r="M315" s="781"/>
      <c r="N315" s="781"/>
      <c r="O315" s="783"/>
      <c r="P315" s="783"/>
      <c r="Q315" s="783"/>
      <c r="R315" s="783"/>
      <c r="U315" s="1059"/>
      <c r="V315" s="1059"/>
    </row>
    <row r="316" spans="2:22" s="2" customFormat="1" x14ac:dyDescent="0.2">
      <c r="B316" s="3"/>
      <c r="C316" s="3"/>
      <c r="D316" s="3"/>
      <c r="E316" s="3"/>
      <c r="F316" s="3"/>
      <c r="G316" s="3"/>
      <c r="H316" s="728"/>
      <c r="I316" s="3"/>
      <c r="J316" s="781"/>
      <c r="K316" s="781"/>
      <c r="L316" s="781"/>
      <c r="M316" s="781"/>
      <c r="N316" s="781"/>
      <c r="O316" s="783"/>
      <c r="P316" s="783"/>
      <c r="Q316" s="783"/>
      <c r="R316" s="783"/>
      <c r="U316" s="1059"/>
      <c r="V316" s="1059"/>
    </row>
    <row r="317" spans="2:22" s="2" customFormat="1" x14ac:dyDescent="0.2">
      <c r="B317" s="3"/>
      <c r="C317" s="3"/>
      <c r="D317" s="3"/>
      <c r="E317" s="3"/>
      <c r="F317" s="3"/>
      <c r="G317" s="3"/>
      <c r="H317" s="728"/>
      <c r="I317" s="3"/>
      <c r="J317" s="781"/>
      <c r="K317" s="781"/>
      <c r="L317" s="781"/>
      <c r="M317" s="781"/>
      <c r="N317" s="781"/>
      <c r="O317" s="783"/>
      <c r="P317" s="783"/>
      <c r="Q317" s="783"/>
      <c r="R317" s="783"/>
      <c r="U317" s="1059"/>
      <c r="V317" s="1059"/>
    </row>
    <row r="318" spans="2:22" s="2" customFormat="1" x14ac:dyDescent="0.2">
      <c r="B318" s="3"/>
      <c r="C318" s="3"/>
      <c r="D318" s="3"/>
      <c r="E318" s="3"/>
      <c r="F318" s="3"/>
      <c r="G318" s="3"/>
      <c r="H318" s="728"/>
      <c r="I318" s="3"/>
      <c r="J318" s="781"/>
      <c r="K318" s="781"/>
      <c r="L318" s="781"/>
      <c r="M318" s="781"/>
      <c r="N318" s="781"/>
      <c r="O318" s="783"/>
      <c r="P318" s="783"/>
      <c r="Q318" s="783"/>
      <c r="R318" s="783"/>
      <c r="U318" s="1059"/>
      <c r="V318" s="1059"/>
    </row>
    <row r="319" spans="2:22" s="2" customFormat="1" x14ac:dyDescent="0.2">
      <c r="B319" s="3"/>
      <c r="C319" s="3"/>
      <c r="D319" s="3"/>
      <c r="E319" s="3"/>
      <c r="F319" s="3"/>
      <c r="G319" s="3"/>
      <c r="H319" s="728"/>
      <c r="I319" s="3"/>
      <c r="J319" s="781"/>
      <c r="K319" s="781"/>
      <c r="L319" s="781"/>
      <c r="M319" s="781"/>
      <c r="N319" s="781"/>
      <c r="O319" s="783"/>
      <c r="P319" s="783"/>
      <c r="Q319" s="783"/>
      <c r="R319" s="783"/>
      <c r="U319" s="1059"/>
      <c r="V319" s="1059"/>
    </row>
    <row r="320" spans="2:22" s="2" customFormat="1" x14ac:dyDescent="0.2">
      <c r="B320" s="3"/>
      <c r="C320" s="3"/>
      <c r="D320" s="3"/>
      <c r="E320" s="3"/>
      <c r="F320" s="3"/>
      <c r="G320" s="3"/>
      <c r="H320" s="728"/>
      <c r="I320" s="3"/>
      <c r="J320" s="781"/>
      <c r="K320" s="781"/>
      <c r="L320" s="781"/>
      <c r="M320" s="781"/>
      <c r="N320" s="781"/>
      <c r="O320" s="783"/>
      <c r="P320" s="783"/>
      <c r="Q320" s="783"/>
      <c r="R320" s="783"/>
      <c r="U320" s="1059"/>
      <c r="V320" s="1059"/>
    </row>
    <row r="321" spans="2:22" s="2" customFormat="1" x14ac:dyDescent="0.2">
      <c r="B321" s="3"/>
      <c r="C321" s="3"/>
      <c r="D321" s="3"/>
      <c r="E321" s="3"/>
      <c r="F321" s="3"/>
      <c r="G321" s="3"/>
      <c r="H321" s="728"/>
      <c r="I321" s="3"/>
      <c r="J321" s="781"/>
      <c r="K321" s="781"/>
      <c r="L321" s="781"/>
      <c r="M321" s="781"/>
      <c r="N321" s="781"/>
      <c r="O321" s="783"/>
      <c r="P321" s="783"/>
      <c r="Q321" s="783"/>
      <c r="R321" s="783"/>
      <c r="U321" s="1059"/>
      <c r="V321" s="1059"/>
    </row>
    <row r="322" spans="2:22" s="2" customFormat="1" x14ac:dyDescent="0.2">
      <c r="B322" s="3"/>
      <c r="C322" s="3"/>
      <c r="D322" s="3"/>
      <c r="E322" s="3"/>
      <c r="F322" s="3"/>
      <c r="G322" s="3"/>
      <c r="H322" s="728"/>
      <c r="I322" s="3"/>
      <c r="J322" s="781"/>
      <c r="K322" s="781"/>
      <c r="L322" s="781"/>
      <c r="M322" s="781"/>
      <c r="N322" s="781"/>
      <c r="O322" s="783"/>
      <c r="P322" s="783"/>
      <c r="Q322" s="783"/>
      <c r="R322" s="783"/>
      <c r="U322" s="1059"/>
      <c r="V322" s="1059"/>
    </row>
    <row r="323" spans="2:22" s="2" customFormat="1" x14ac:dyDescent="0.2">
      <c r="B323" s="3"/>
      <c r="C323" s="3"/>
      <c r="D323" s="3"/>
      <c r="E323" s="3"/>
      <c r="F323" s="3"/>
      <c r="G323" s="3"/>
      <c r="H323" s="728"/>
      <c r="I323" s="3"/>
      <c r="J323" s="781"/>
      <c r="K323" s="781"/>
      <c r="L323" s="781"/>
      <c r="M323" s="781"/>
      <c r="N323" s="781"/>
      <c r="O323" s="783"/>
      <c r="P323" s="783"/>
      <c r="Q323" s="783"/>
      <c r="R323" s="783"/>
      <c r="U323" s="1059"/>
      <c r="V323" s="1059"/>
    </row>
    <row r="324" spans="2:22" s="2" customFormat="1" x14ac:dyDescent="0.2">
      <c r="B324" s="3"/>
      <c r="C324" s="3"/>
      <c r="D324" s="3"/>
      <c r="E324" s="3"/>
      <c r="F324" s="3"/>
      <c r="G324" s="3"/>
      <c r="H324" s="728"/>
      <c r="I324" s="3"/>
      <c r="J324" s="781"/>
      <c r="K324" s="781"/>
      <c r="L324" s="781"/>
      <c r="M324" s="781"/>
      <c r="N324" s="781"/>
      <c r="O324" s="783"/>
      <c r="P324" s="783"/>
      <c r="Q324" s="783"/>
      <c r="R324" s="783"/>
      <c r="U324" s="1059"/>
      <c r="V324" s="1059"/>
    </row>
    <row r="325" spans="2:22" s="2" customFormat="1" x14ac:dyDescent="0.2">
      <c r="B325" s="3"/>
      <c r="C325" s="3"/>
      <c r="D325" s="3"/>
      <c r="E325" s="3"/>
      <c r="F325" s="3"/>
      <c r="G325" s="3"/>
      <c r="H325" s="728"/>
      <c r="I325" s="3"/>
      <c r="J325" s="781"/>
      <c r="K325" s="781"/>
      <c r="L325" s="781"/>
      <c r="M325" s="781"/>
      <c r="N325" s="781"/>
      <c r="O325" s="783"/>
      <c r="P325" s="783"/>
      <c r="Q325" s="783"/>
      <c r="R325" s="783"/>
      <c r="U325" s="1059"/>
      <c r="V325" s="1059"/>
    </row>
    <row r="326" spans="2:22" s="2" customFormat="1" x14ac:dyDescent="0.2">
      <c r="B326" s="3"/>
      <c r="C326" s="3"/>
      <c r="D326" s="3"/>
      <c r="E326" s="3"/>
      <c r="F326" s="3"/>
      <c r="G326" s="3"/>
      <c r="H326" s="728"/>
      <c r="I326" s="3"/>
      <c r="J326" s="781"/>
      <c r="K326" s="781"/>
      <c r="L326" s="781"/>
      <c r="M326" s="781"/>
      <c r="N326" s="781"/>
      <c r="O326" s="783"/>
      <c r="P326" s="783"/>
      <c r="Q326" s="783"/>
      <c r="R326" s="783"/>
      <c r="U326" s="1059"/>
      <c r="V326" s="1059"/>
    </row>
    <row r="327" spans="2:22" s="2" customFormat="1" x14ac:dyDescent="0.2">
      <c r="B327" s="3"/>
      <c r="C327" s="3"/>
      <c r="D327" s="3"/>
      <c r="E327" s="3"/>
      <c r="F327" s="3"/>
      <c r="G327" s="3"/>
      <c r="H327" s="728"/>
      <c r="I327" s="3"/>
      <c r="J327" s="781"/>
      <c r="K327" s="781"/>
      <c r="L327" s="781"/>
      <c r="M327" s="781"/>
      <c r="N327" s="781"/>
      <c r="O327" s="783"/>
      <c r="P327" s="783"/>
      <c r="Q327" s="783"/>
      <c r="R327" s="783"/>
      <c r="U327" s="1059"/>
      <c r="V327" s="1059"/>
    </row>
    <row r="328" spans="2:22" s="2" customFormat="1" x14ac:dyDescent="0.2">
      <c r="B328" s="3"/>
      <c r="C328" s="3"/>
      <c r="D328" s="3"/>
      <c r="E328" s="3"/>
      <c r="F328" s="3"/>
      <c r="G328" s="3"/>
      <c r="H328" s="728"/>
      <c r="I328" s="3"/>
      <c r="J328" s="781"/>
      <c r="K328" s="781"/>
      <c r="L328" s="781"/>
      <c r="M328" s="781"/>
      <c r="N328" s="781"/>
      <c r="O328" s="783"/>
      <c r="P328" s="783"/>
      <c r="Q328" s="783"/>
      <c r="R328" s="783"/>
      <c r="U328" s="1059"/>
      <c r="V328" s="1059"/>
    </row>
    <row r="329" spans="2:22" s="2" customFormat="1" x14ac:dyDescent="0.2">
      <c r="B329" s="3"/>
      <c r="C329" s="3"/>
      <c r="D329" s="3"/>
      <c r="E329" s="3"/>
      <c r="F329" s="3"/>
      <c r="G329" s="3"/>
      <c r="H329" s="728"/>
      <c r="I329" s="3"/>
      <c r="J329" s="781"/>
      <c r="K329" s="781"/>
      <c r="L329" s="781"/>
      <c r="M329" s="781"/>
      <c r="N329" s="781"/>
      <c r="O329" s="783"/>
      <c r="P329" s="783"/>
      <c r="Q329" s="783"/>
      <c r="R329" s="783"/>
      <c r="U329" s="1059"/>
      <c r="V329" s="1059"/>
    </row>
    <row r="330" spans="2:22" s="2" customFormat="1" x14ac:dyDescent="0.2">
      <c r="B330" s="3"/>
      <c r="C330" s="3"/>
      <c r="D330" s="3"/>
      <c r="E330" s="3"/>
      <c r="F330" s="3"/>
      <c r="G330" s="3"/>
      <c r="H330" s="728"/>
      <c r="I330" s="3"/>
      <c r="J330" s="781"/>
      <c r="K330" s="781"/>
      <c r="L330" s="781"/>
      <c r="M330" s="781"/>
      <c r="N330" s="781"/>
      <c r="O330" s="783"/>
      <c r="P330" s="783"/>
      <c r="Q330" s="783"/>
      <c r="R330" s="783"/>
      <c r="U330" s="1059"/>
      <c r="V330" s="1059"/>
    </row>
    <row r="331" spans="2:22" s="2" customFormat="1" x14ac:dyDescent="0.2">
      <c r="B331" s="3"/>
      <c r="C331" s="3"/>
      <c r="D331" s="3"/>
      <c r="E331" s="3"/>
      <c r="F331" s="3"/>
      <c r="G331" s="3"/>
      <c r="H331" s="728"/>
      <c r="I331" s="3"/>
      <c r="J331" s="781"/>
      <c r="K331" s="781"/>
      <c r="L331" s="781"/>
      <c r="M331" s="781"/>
      <c r="N331" s="781"/>
      <c r="O331" s="783"/>
      <c r="P331" s="783"/>
      <c r="Q331" s="783"/>
      <c r="R331" s="783"/>
      <c r="U331" s="1059"/>
      <c r="V331" s="1059"/>
    </row>
    <row r="332" spans="2:22" s="2" customFormat="1" x14ac:dyDescent="0.2">
      <c r="B332" s="3"/>
      <c r="C332" s="3"/>
      <c r="D332" s="3"/>
      <c r="E332" s="3"/>
      <c r="F332" s="3"/>
      <c r="G332" s="3"/>
      <c r="H332" s="728"/>
      <c r="I332" s="3"/>
      <c r="J332" s="781"/>
      <c r="K332" s="781"/>
      <c r="L332" s="781"/>
      <c r="M332" s="781"/>
      <c r="N332" s="781"/>
      <c r="O332" s="783"/>
      <c r="P332" s="783"/>
      <c r="Q332" s="783"/>
      <c r="R332" s="783"/>
      <c r="U332" s="1059"/>
      <c r="V332" s="1059"/>
    </row>
    <row r="333" spans="2:22" s="2" customFormat="1" x14ac:dyDescent="0.2">
      <c r="B333" s="3"/>
      <c r="C333" s="3"/>
      <c r="D333" s="3"/>
      <c r="E333" s="3"/>
      <c r="F333" s="3"/>
      <c r="G333" s="3"/>
      <c r="H333" s="728"/>
      <c r="I333" s="3"/>
      <c r="J333" s="781"/>
      <c r="K333" s="781"/>
      <c r="L333" s="781"/>
      <c r="M333" s="781"/>
      <c r="N333" s="781"/>
      <c r="O333" s="783"/>
      <c r="P333" s="783"/>
      <c r="Q333" s="783"/>
      <c r="R333" s="783"/>
      <c r="U333" s="1059"/>
      <c r="V333" s="1059"/>
    </row>
    <row r="334" spans="2:22" s="2" customFormat="1" x14ac:dyDescent="0.2">
      <c r="B334" s="3"/>
      <c r="C334" s="3"/>
      <c r="D334" s="3"/>
      <c r="E334" s="3"/>
      <c r="F334" s="3"/>
      <c r="G334" s="3"/>
      <c r="H334" s="728"/>
      <c r="I334" s="3"/>
      <c r="J334" s="781"/>
      <c r="K334" s="781"/>
      <c r="L334" s="781"/>
      <c r="M334" s="781"/>
      <c r="N334" s="781"/>
      <c r="O334" s="783"/>
      <c r="P334" s="783"/>
      <c r="Q334" s="783"/>
      <c r="R334" s="783"/>
      <c r="U334" s="1059"/>
      <c r="V334" s="1059"/>
    </row>
    <row r="335" spans="2:22" s="2" customFormat="1" x14ac:dyDescent="0.2">
      <c r="B335" s="3"/>
      <c r="C335" s="3"/>
      <c r="D335" s="3"/>
      <c r="E335" s="3"/>
      <c r="F335" s="3"/>
      <c r="G335" s="3"/>
      <c r="H335" s="728"/>
      <c r="I335" s="3"/>
      <c r="J335" s="781"/>
      <c r="K335" s="781"/>
      <c r="L335" s="781"/>
      <c r="M335" s="781"/>
      <c r="N335" s="781"/>
      <c r="O335" s="783"/>
      <c r="P335" s="783"/>
      <c r="Q335" s="783"/>
      <c r="R335" s="783"/>
      <c r="U335" s="1059"/>
      <c r="V335" s="1059"/>
    </row>
    <row r="336" spans="2:22" s="2" customFormat="1" x14ac:dyDescent="0.2">
      <c r="B336" s="3"/>
      <c r="C336" s="3"/>
      <c r="D336" s="3"/>
      <c r="E336" s="3"/>
      <c r="F336" s="3"/>
      <c r="G336" s="3"/>
      <c r="H336" s="728"/>
      <c r="I336" s="3"/>
      <c r="J336" s="781"/>
      <c r="K336" s="781"/>
      <c r="L336" s="781"/>
      <c r="M336" s="781"/>
      <c r="N336" s="781"/>
      <c r="O336" s="783"/>
      <c r="P336" s="783"/>
      <c r="Q336" s="783"/>
      <c r="R336" s="783"/>
      <c r="U336" s="1059"/>
      <c r="V336" s="1059"/>
    </row>
    <row r="337" spans="2:22" s="2" customFormat="1" x14ac:dyDescent="0.2">
      <c r="B337" s="3"/>
      <c r="C337" s="3"/>
      <c r="D337" s="3"/>
      <c r="E337" s="3"/>
      <c r="F337" s="3"/>
      <c r="G337" s="3"/>
      <c r="H337" s="728"/>
      <c r="I337" s="3"/>
      <c r="J337" s="781"/>
      <c r="K337" s="781"/>
      <c r="L337" s="781"/>
      <c r="M337" s="781"/>
      <c r="N337" s="781"/>
      <c r="O337" s="783"/>
      <c r="P337" s="783"/>
      <c r="Q337" s="783"/>
      <c r="R337" s="783"/>
      <c r="U337" s="1059"/>
      <c r="V337" s="1059"/>
    </row>
    <row r="338" spans="2:22" s="2" customFormat="1" x14ac:dyDescent="0.2">
      <c r="B338" s="3"/>
      <c r="C338" s="3"/>
      <c r="D338" s="3"/>
      <c r="E338" s="3"/>
      <c r="F338" s="3"/>
      <c r="G338" s="3"/>
      <c r="H338" s="728"/>
      <c r="I338" s="3"/>
      <c r="J338" s="781"/>
      <c r="K338" s="781"/>
      <c r="L338" s="781"/>
      <c r="M338" s="781"/>
      <c r="N338" s="781"/>
      <c r="O338" s="783"/>
      <c r="P338" s="783"/>
      <c r="Q338" s="783"/>
      <c r="R338" s="783"/>
      <c r="U338" s="1059"/>
      <c r="V338" s="1059"/>
    </row>
    <row r="339" spans="2:22" s="2" customFormat="1" x14ac:dyDescent="0.2">
      <c r="B339" s="3"/>
      <c r="C339" s="3"/>
      <c r="D339" s="3"/>
      <c r="E339" s="3"/>
      <c r="F339" s="3"/>
      <c r="G339" s="3"/>
      <c r="H339" s="728"/>
      <c r="I339" s="3"/>
      <c r="J339" s="781"/>
      <c r="K339" s="781"/>
      <c r="L339" s="781"/>
      <c r="M339" s="781"/>
      <c r="N339" s="781"/>
      <c r="O339" s="783"/>
      <c r="P339" s="783"/>
      <c r="Q339" s="783"/>
      <c r="R339" s="783"/>
      <c r="U339" s="1059"/>
      <c r="V339" s="1059"/>
    </row>
    <row r="340" spans="2:22" s="2" customFormat="1" x14ac:dyDescent="0.2">
      <c r="B340" s="3"/>
      <c r="C340" s="3"/>
      <c r="D340" s="3"/>
      <c r="E340" s="3"/>
      <c r="F340" s="3"/>
      <c r="G340" s="3"/>
      <c r="H340" s="728"/>
      <c r="I340" s="3"/>
      <c r="J340" s="781"/>
      <c r="K340" s="781"/>
      <c r="L340" s="781"/>
      <c r="M340" s="781"/>
      <c r="N340" s="781"/>
      <c r="O340" s="783"/>
      <c r="P340" s="783"/>
      <c r="Q340" s="783"/>
      <c r="R340" s="783"/>
      <c r="U340" s="1059"/>
      <c r="V340" s="1059"/>
    </row>
    <row r="341" spans="2:22" s="2" customFormat="1" x14ac:dyDescent="0.2">
      <c r="B341" s="3"/>
      <c r="C341" s="3"/>
      <c r="D341" s="3"/>
      <c r="E341" s="3"/>
      <c r="F341" s="3"/>
      <c r="G341" s="3"/>
      <c r="H341" s="728"/>
      <c r="I341" s="3"/>
      <c r="J341" s="781"/>
      <c r="K341" s="781"/>
      <c r="L341" s="781"/>
      <c r="M341" s="781"/>
      <c r="N341" s="781"/>
      <c r="O341" s="783"/>
      <c r="P341" s="783"/>
      <c r="Q341" s="783"/>
      <c r="R341" s="783"/>
      <c r="U341" s="1059"/>
      <c r="V341" s="1059"/>
    </row>
    <row r="342" spans="2:22" s="2" customFormat="1" x14ac:dyDescent="0.2">
      <c r="B342" s="3"/>
      <c r="C342" s="3"/>
      <c r="D342" s="3"/>
      <c r="E342" s="3"/>
      <c r="F342" s="3"/>
      <c r="G342" s="3"/>
      <c r="H342" s="728"/>
      <c r="I342" s="3"/>
      <c r="J342" s="781"/>
      <c r="K342" s="781"/>
      <c r="L342" s="781"/>
      <c r="M342" s="781"/>
      <c r="N342" s="781"/>
      <c r="O342" s="783"/>
      <c r="P342" s="783"/>
      <c r="Q342" s="783"/>
      <c r="R342" s="783"/>
      <c r="U342" s="1059"/>
      <c r="V342" s="1059"/>
    </row>
    <row r="343" spans="2:22" s="2" customFormat="1" x14ac:dyDescent="0.2">
      <c r="B343" s="3"/>
      <c r="C343" s="3"/>
      <c r="D343" s="3"/>
      <c r="E343" s="3"/>
      <c r="F343" s="3"/>
      <c r="G343" s="3"/>
      <c r="H343" s="728"/>
      <c r="I343" s="3"/>
      <c r="J343" s="781"/>
      <c r="K343" s="781"/>
      <c r="L343" s="781"/>
      <c r="M343" s="781"/>
      <c r="N343" s="781"/>
      <c r="O343" s="783"/>
      <c r="P343" s="783"/>
      <c r="Q343" s="783"/>
      <c r="R343" s="783"/>
      <c r="U343" s="1059"/>
      <c r="V343" s="1059"/>
    </row>
    <row r="344" spans="2:22" s="2" customFormat="1" x14ac:dyDescent="0.2">
      <c r="B344" s="3"/>
      <c r="C344" s="3"/>
      <c r="D344" s="3"/>
      <c r="E344" s="3"/>
      <c r="F344" s="3"/>
      <c r="G344" s="3"/>
      <c r="H344" s="728"/>
      <c r="I344" s="3"/>
      <c r="J344" s="781"/>
      <c r="K344" s="781"/>
      <c r="L344" s="781"/>
      <c r="M344" s="781"/>
      <c r="N344" s="781"/>
      <c r="O344" s="783"/>
      <c r="P344" s="783"/>
      <c r="Q344" s="783"/>
      <c r="R344" s="783"/>
      <c r="U344" s="1059"/>
      <c r="V344" s="1059"/>
    </row>
    <row r="345" spans="2:22" s="2" customFormat="1" x14ac:dyDescent="0.2">
      <c r="B345" s="3"/>
      <c r="C345" s="3"/>
      <c r="D345" s="3"/>
      <c r="E345" s="3"/>
      <c r="F345" s="3"/>
      <c r="G345" s="3"/>
      <c r="H345" s="728"/>
      <c r="I345" s="3"/>
      <c r="J345" s="781"/>
      <c r="K345" s="781"/>
      <c r="L345" s="781"/>
      <c r="M345" s="781"/>
      <c r="N345" s="781"/>
      <c r="O345" s="783"/>
      <c r="P345" s="783"/>
      <c r="Q345" s="783"/>
      <c r="R345" s="783"/>
      <c r="U345" s="1059"/>
      <c r="V345" s="1059"/>
    </row>
    <row r="346" spans="2:22" s="2" customFormat="1" x14ac:dyDescent="0.2">
      <c r="B346" s="3"/>
      <c r="C346" s="3"/>
      <c r="D346" s="3"/>
      <c r="E346" s="3"/>
      <c r="F346" s="3"/>
      <c r="G346" s="3"/>
      <c r="H346" s="728"/>
      <c r="I346" s="3"/>
      <c r="J346" s="781"/>
      <c r="K346" s="781"/>
      <c r="L346" s="781"/>
      <c r="M346" s="781"/>
      <c r="N346" s="781"/>
      <c r="O346" s="783"/>
      <c r="P346" s="783"/>
      <c r="Q346" s="783"/>
      <c r="R346" s="783"/>
      <c r="U346" s="1059"/>
      <c r="V346" s="1059"/>
    </row>
    <row r="347" spans="2:22" s="2" customFormat="1" x14ac:dyDescent="0.2">
      <c r="B347" s="3"/>
      <c r="C347" s="3"/>
      <c r="D347" s="3"/>
      <c r="E347" s="3"/>
      <c r="F347" s="3"/>
      <c r="G347" s="3"/>
      <c r="H347" s="728"/>
      <c r="I347" s="3"/>
      <c r="J347" s="781"/>
      <c r="K347" s="781"/>
      <c r="L347" s="781"/>
      <c r="M347" s="781"/>
      <c r="N347" s="781"/>
      <c r="O347" s="783"/>
      <c r="P347" s="783"/>
      <c r="Q347" s="783"/>
      <c r="R347" s="783"/>
      <c r="U347" s="1059"/>
      <c r="V347" s="1059"/>
    </row>
    <row r="348" spans="2:22" s="2" customFormat="1" x14ac:dyDescent="0.2">
      <c r="B348" s="3"/>
      <c r="C348" s="3"/>
      <c r="D348" s="3"/>
      <c r="E348" s="3"/>
      <c r="F348" s="3"/>
      <c r="G348" s="3"/>
      <c r="H348" s="728"/>
      <c r="I348" s="3"/>
      <c r="J348" s="781"/>
      <c r="K348" s="781"/>
      <c r="L348" s="781"/>
      <c r="M348" s="781"/>
      <c r="N348" s="781"/>
      <c r="O348" s="783"/>
      <c r="P348" s="783"/>
      <c r="Q348" s="783"/>
      <c r="R348" s="783"/>
      <c r="U348" s="1059"/>
      <c r="V348" s="1059"/>
    </row>
    <row r="349" spans="2:22" s="2" customFormat="1" x14ac:dyDescent="0.2">
      <c r="B349" s="3"/>
      <c r="C349" s="3"/>
      <c r="D349" s="3"/>
      <c r="E349" s="3"/>
      <c r="F349" s="3"/>
      <c r="G349" s="3"/>
      <c r="H349" s="728"/>
      <c r="I349" s="3"/>
      <c r="J349" s="781"/>
      <c r="K349" s="781"/>
      <c r="L349" s="781"/>
      <c r="M349" s="781"/>
      <c r="N349" s="781"/>
      <c r="O349" s="783"/>
      <c r="P349" s="783"/>
      <c r="Q349" s="783"/>
      <c r="R349" s="783"/>
      <c r="U349" s="1059"/>
      <c r="V349" s="1059"/>
    </row>
    <row r="350" spans="2:22" s="2" customFormat="1" x14ac:dyDescent="0.2">
      <c r="B350" s="3"/>
      <c r="C350" s="3"/>
      <c r="D350" s="3"/>
      <c r="E350" s="3"/>
      <c r="F350" s="3"/>
      <c r="G350" s="3"/>
      <c r="H350" s="728"/>
      <c r="I350" s="3"/>
      <c r="J350" s="781"/>
      <c r="K350" s="781"/>
      <c r="L350" s="781"/>
      <c r="M350" s="781"/>
      <c r="N350" s="781"/>
      <c r="O350" s="783"/>
      <c r="P350" s="783"/>
      <c r="Q350" s="783"/>
      <c r="R350" s="783"/>
      <c r="U350" s="1059"/>
      <c r="V350" s="1059"/>
    </row>
    <row r="351" spans="2:22" s="2" customFormat="1" x14ac:dyDescent="0.2">
      <c r="B351" s="3"/>
      <c r="C351" s="3"/>
      <c r="D351" s="3"/>
      <c r="E351" s="3"/>
      <c r="F351" s="3"/>
      <c r="G351" s="3"/>
      <c r="H351" s="728"/>
      <c r="I351" s="3"/>
      <c r="J351" s="781"/>
      <c r="K351" s="781"/>
      <c r="L351" s="781"/>
      <c r="M351" s="781"/>
      <c r="N351" s="781"/>
      <c r="O351" s="783"/>
      <c r="P351" s="783"/>
      <c r="Q351" s="783"/>
      <c r="R351" s="783"/>
      <c r="U351" s="1059"/>
      <c r="V351" s="1059"/>
    </row>
    <row r="352" spans="2:22" s="2" customFormat="1" x14ac:dyDescent="0.2">
      <c r="B352" s="3"/>
      <c r="C352" s="3"/>
      <c r="D352" s="3"/>
      <c r="E352" s="3"/>
      <c r="F352" s="3"/>
      <c r="G352" s="3"/>
      <c r="H352" s="728"/>
      <c r="I352" s="3"/>
      <c r="J352" s="781"/>
      <c r="K352" s="781"/>
      <c r="L352" s="781"/>
      <c r="M352" s="781"/>
      <c r="N352" s="781"/>
      <c r="O352" s="783"/>
      <c r="P352" s="783"/>
      <c r="Q352" s="783"/>
      <c r="R352" s="783"/>
      <c r="U352" s="1059"/>
      <c r="V352" s="1059"/>
    </row>
    <row r="353" spans="2:22" s="2" customFormat="1" x14ac:dyDescent="0.2">
      <c r="B353" s="3"/>
      <c r="C353" s="3"/>
      <c r="D353" s="3"/>
      <c r="E353" s="3"/>
      <c r="F353" s="3"/>
      <c r="G353" s="3"/>
      <c r="H353" s="728"/>
      <c r="I353" s="3"/>
      <c r="J353" s="781"/>
      <c r="K353" s="781"/>
      <c r="L353" s="781"/>
      <c r="M353" s="781"/>
      <c r="N353" s="781"/>
      <c r="O353" s="783"/>
      <c r="P353" s="783"/>
      <c r="Q353" s="783"/>
      <c r="R353" s="783"/>
      <c r="U353" s="1059"/>
      <c r="V353" s="1059"/>
    </row>
    <row r="354" spans="2:22" s="2" customFormat="1" x14ac:dyDescent="0.2">
      <c r="B354" s="3"/>
      <c r="C354" s="3"/>
      <c r="D354" s="3"/>
      <c r="E354" s="3"/>
      <c r="F354" s="3"/>
      <c r="G354" s="3"/>
      <c r="H354" s="728"/>
      <c r="I354" s="3"/>
      <c r="J354" s="781"/>
      <c r="K354" s="781"/>
      <c r="L354" s="781"/>
      <c r="M354" s="781"/>
      <c r="N354" s="781"/>
      <c r="O354" s="783"/>
      <c r="P354" s="783"/>
      <c r="Q354" s="783"/>
      <c r="R354" s="783"/>
      <c r="U354" s="1059"/>
      <c r="V354" s="1059"/>
    </row>
    <row r="355" spans="2:22" s="2" customFormat="1" x14ac:dyDescent="0.2">
      <c r="B355" s="3"/>
      <c r="C355" s="3"/>
      <c r="D355" s="3"/>
      <c r="E355" s="3"/>
      <c r="F355" s="3"/>
      <c r="G355" s="3"/>
      <c r="H355" s="728"/>
      <c r="I355" s="3"/>
      <c r="J355" s="781"/>
      <c r="K355" s="781"/>
      <c r="L355" s="781"/>
      <c r="M355" s="781"/>
      <c r="N355" s="781"/>
      <c r="O355" s="783"/>
      <c r="P355" s="783"/>
      <c r="Q355" s="783"/>
      <c r="R355" s="783"/>
      <c r="U355" s="1059"/>
      <c r="V355" s="1059"/>
    </row>
    <row r="356" spans="2:22" s="2" customFormat="1" x14ac:dyDescent="0.2">
      <c r="B356" s="3"/>
      <c r="C356" s="3"/>
      <c r="D356" s="3"/>
      <c r="E356" s="3"/>
      <c r="F356" s="3"/>
      <c r="G356" s="3"/>
      <c r="H356" s="728"/>
      <c r="I356" s="3"/>
      <c r="J356" s="781"/>
      <c r="K356" s="781"/>
      <c r="L356" s="781"/>
      <c r="M356" s="781"/>
      <c r="N356" s="781"/>
      <c r="O356" s="783"/>
      <c r="P356" s="783"/>
      <c r="Q356" s="783"/>
      <c r="R356" s="783"/>
      <c r="U356" s="1059"/>
      <c r="V356" s="1059"/>
    </row>
    <row r="357" spans="2:22" s="2" customFormat="1" x14ac:dyDescent="0.2">
      <c r="B357" s="3"/>
      <c r="C357" s="3"/>
      <c r="D357" s="3"/>
      <c r="E357" s="3"/>
      <c r="F357" s="3"/>
      <c r="G357" s="3"/>
      <c r="H357" s="728"/>
      <c r="I357" s="3"/>
      <c r="J357" s="781"/>
      <c r="K357" s="781"/>
      <c r="L357" s="781"/>
      <c r="M357" s="781"/>
      <c r="N357" s="781"/>
      <c r="O357" s="783"/>
      <c r="P357" s="783"/>
      <c r="Q357" s="783"/>
      <c r="R357" s="783"/>
      <c r="U357" s="1059"/>
      <c r="V357" s="1059"/>
    </row>
    <row r="358" spans="2:22" s="2" customFormat="1" x14ac:dyDescent="0.2">
      <c r="B358" s="3"/>
      <c r="C358" s="3"/>
      <c r="D358" s="3"/>
      <c r="E358" s="3"/>
      <c r="F358" s="3"/>
      <c r="G358" s="3"/>
      <c r="H358" s="728"/>
      <c r="I358" s="3"/>
      <c r="J358" s="781"/>
      <c r="K358" s="781"/>
      <c r="L358" s="781"/>
      <c r="M358" s="781"/>
      <c r="N358" s="781"/>
      <c r="O358" s="783"/>
      <c r="P358" s="783"/>
      <c r="Q358" s="783"/>
      <c r="R358" s="783"/>
      <c r="U358" s="1059"/>
      <c r="V358" s="1059"/>
    </row>
    <row r="359" spans="2:22" s="2" customFormat="1" x14ac:dyDescent="0.2">
      <c r="B359" s="3"/>
      <c r="C359" s="3"/>
      <c r="D359" s="3"/>
      <c r="E359" s="3"/>
      <c r="F359" s="3"/>
      <c r="G359" s="3"/>
      <c r="H359" s="728"/>
      <c r="I359" s="3"/>
      <c r="J359" s="781"/>
      <c r="K359" s="781"/>
      <c r="L359" s="781"/>
      <c r="M359" s="781"/>
      <c r="N359" s="781"/>
      <c r="O359" s="783"/>
      <c r="P359" s="783"/>
      <c r="Q359" s="783"/>
      <c r="R359" s="783"/>
      <c r="U359" s="1059"/>
      <c r="V359" s="1059"/>
    </row>
    <row r="360" spans="2:22" s="2" customFormat="1" x14ac:dyDescent="0.2">
      <c r="B360" s="3"/>
      <c r="C360" s="3"/>
      <c r="D360" s="3"/>
      <c r="E360" s="3"/>
      <c r="F360" s="3"/>
      <c r="G360" s="3"/>
      <c r="H360" s="728"/>
      <c r="I360" s="3"/>
      <c r="J360" s="781"/>
      <c r="K360" s="781"/>
      <c r="L360" s="781"/>
      <c r="M360" s="781"/>
      <c r="N360" s="781"/>
      <c r="O360" s="783"/>
      <c r="P360" s="783"/>
      <c r="Q360" s="783"/>
      <c r="R360" s="783"/>
      <c r="U360" s="1059"/>
      <c r="V360" s="1059"/>
    </row>
    <row r="361" spans="2:22" s="2" customFormat="1" x14ac:dyDescent="0.2">
      <c r="B361" s="3"/>
      <c r="C361" s="3"/>
      <c r="D361" s="3"/>
      <c r="E361" s="3"/>
      <c r="F361" s="3"/>
      <c r="G361" s="3"/>
      <c r="H361" s="728"/>
      <c r="I361" s="3"/>
      <c r="J361" s="781"/>
      <c r="K361" s="781"/>
      <c r="L361" s="781"/>
      <c r="M361" s="781"/>
      <c r="N361" s="781"/>
      <c r="O361" s="783"/>
      <c r="P361" s="783"/>
      <c r="Q361" s="783"/>
      <c r="R361" s="783"/>
      <c r="U361" s="1059"/>
      <c r="V361" s="1059"/>
    </row>
    <row r="362" spans="2:22" s="2" customFormat="1" x14ac:dyDescent="0.2">
      <c r="B362" s="3"/>
      <c r="C362" s="3"/>
      <c r="D362" s="3"/>
      <c r="E362" s="3"/>
      <c r="F362" s="3"/>
      <c r="G362" s="3"/>
      <c r="H362" s="728"/>
      <c r="I362" s="3"/>
      <c r="J362" s="781"/>
      <c r="K362" s="781"/>
      <c r="L362" s="781"/>
      <c r="M362" s="781"/>
      <c r="N362" s="781"/>
      <c r="O362" s="783"/>
      <c r="P362" s="783"/>
      <c r="Q362" s="783"/>
      <c r="R362" s="783"/>
      <c r="U362" s="1059"/>
      <c r="V362" s="1059"/>
    </row>
    <row r="363" spans="2:22" s="2" customFormat="1" x14ac:dyDescent="0.2">
      <c r="B363" s="3"/>
      <c r="C363" s="3"/>
      <c r="D363" s="3"/>
      <c r="E363" s="3"/>
      <c r="F363" s="3"/>
      <c r="G363" s="3"/>
      <c r="H363" s="728"/>
      <c r="I363" s="3"/>
      <c r="J363" s="781"/>
      <c r="K363" s="781"/>
      <c r="L363" s="781"/>
      <c r="M363" s="781"/>
      <c r="N363" s="781"/>
      <c r="O363" s="783"/>
      <c r="P363" s="783"/>
      <c r="Q363" s="783"/>
      <c r="R363" s="783"/>
      <c r="U363" s="1059"/>
      <c r="V363" s="1059"/>
    </row>
    <row r="364" spans="2:22" s="2" customFormat="1" x14ac:dyDescent="0.2">
      <c r="B364" s="3"/>
      <c r="C364" s="3"/>
      <c r="D364" s="3"/>
      <c r="E364" s="3"/>
      <c r="F364" s="3"/>
      <c r="G364" s="3"/>
      <c r="H364" s="728"/>
      <c r="I364" s="3"/>
      <c r="J364" s="781"/>
      <c r="K364" s="781"/>
      <c r="L364" s="781"/>
      <c r="M364" s="781"/>
      <c r="N364" s="781"/>
      <c r="O364" s="783"/>
      <c r="P364" s="783"/>
      <c r="Q364" s="783"/>
      <c r="R364" s="783"/>
      <c r="U364" s="1059"/>
      <c r="V364" s="1059"/>
    </row>
    <row r="365" spans="2:22" s="2" customFormat="1" x14ac:dyDescent="0.2">
      <c r="B365" s="3"/>
      <c r="C365" s="3"/>
      <c r="D365" s="3"/>
      <c r="E365" s="3"/>
      <c r="F365" s="3"/>
      <c r="G365" s="3"/>
      <c r="H365" s="728"/>
      <c r="I365" s="3"/>
      <c r="J365" s="781"/>
      <c r="K365" s="781"/>
      <c r="L365" s="781"/>
      <c r="M365" s="781"/>
      <c r="N365" s="781"/>
      <c r="O365" s="783"/>
      <c r="P365" s="783"/>
      <c r="Q365" s="783"/>
      <c r="R365" s="783"/>
      <c r="U365" s="1059"/>
      <c r="V365" s="1059"/>
    </row>
    <row r="366" spans="2:22" s="2" customFormat="1" x14ac:dyDescent="0.2">
      <c r="B366" s="3"/>
      <c r="C366" s="3"/>
      <c r="D366" s="3"/>
      <c r="E366" s="3"/>
      <c r="F366" s="3"/>
      <c r="G366" s="3"/>
      <c r="H366" s="728"/>
      <c r="I366" s="3"/>
      <c r="J366" s="781"/>
      <c r="K366" s="781"/>
      <c r="L366" s="781"/>
      <c r="M366" s="781"/>
      <c r="N366" s="781"/>
      <c r="O366" s="783"/>
      <c r="P366" s="783"/>
      <c r="Q366" s="783"/>
      <c r="R366" s="783"/>
      <c r="U366" s="1059"/>
      <c r="V366" s="1059"/>
    </row>
    <row r="367" spans="2:22" s="2" customFormat="1" x14ac:dyDescent="0.2">
      <c r="B367" s="3"/>
      <c r="C367" s="3"/>
      <c r="D367" s="3"/>
      <c r="E367" s="3"/>
      <c r="F367" s="3"/>
      <c r="G367" s="3"/>
      <c r="H367" s="728"/>
      <c r="I367" s="3"/>
      <c r="J367" s="781"/>
      <c r="K367" s="781"/>
      <c r="L367" s="781"/>
      <c r="M367" s="781"/>
      <c r="N367" s="781"/>
      <c r="O367" s="783"/>
      <c r="P367" s="783"/>
      <c r="Q367" s="783"/>
      <c r="R367" s="783"/>
      <c r="U367" s="1059"/>
      <c r="V367" s="1059"/>
    </row>
    <row r="368" spans="2:22" s="2" customFormat="1" x14ac:dyDescent="0.2">
      <c r="B368" s="3"/>
      <c r="C368" s="3"/>
      <c r="D368" s="3"/>
      <c r="E368" s="3"/>
      <c r="F368" s="3"/>
      <c r="G368" s="3"/>
      <c r="H368" s="728"/>
      <c r="I368" s="3"/>
      <c r="J368" s="781"/>
      <c r="K368" s="781"/>
      <c r="L368" s="781"/>
      <c r="M368" s="781"/>
      <c r="N368" s="781"/>
      <c r="O368" s="783"/>
      <c r="P368" s="783"/>
      <c r="Q368" s="783"/>
      <c r="R368" s="783"/>
      <c r="U368" s="1059"/>
      <c r="V368" s="1059"/>
    </row>
    <row r="369" spans="2:22" s="2" customFormat="1" x14ac:dyDescent="0.2">
      <c r="B369" s="3"/>
      <c r="C369" s="3"/>
      <c r="D369" s="3"/>
      <c r="E369" s="3"/>
      <c r="F369" s="3"/>
      <c r="G369" s="3"/>
      <c r="H369" s="728"/>
      <c r="I369" s="3"/>
      <c r="J369" s="781"/>
      <c r="K369" s="781"/>
      <c r="L369" s="781"/>
      <c r="M369" s="781"/>
      <c r="N369" s="781"/>
      <c r="O369" s="783"/>
      <c r="P369" s="783"/>
      <c r="Q369" s="783"/>
      <c r="R369" s="783"/>
      <c r="U369" s="1059"/>
      <c r="V369" s="1059"/>
    </row>
    <row r="370" spans="2:22" s="2" customFormat="1" x14ac:dyDescent="0.2">
      <c r="B370" s="3"/>
      <c r="C370" s="3"/>
      <c r="D370" s="3"/>
      <c r="E370" s="3"/>
      <c r="F370" s="3"/>
      <c r="G370" s="3"/>
      <c r="H370" s="728"/>
      <c r="I370" s="3"/>
      <c r="J370" s="781"/>
      <c r="K370" s="781"/>
      <c r="L370" s="781"/>
      <c r="M370" s="781"/>
      <c r="N370" s="781"/>
      <c r="O370" s="783"/>
      <c r="P370" s="783"/>
      <c r="Q370" s="783"/>
      <c r="R370" s="783"/>
      <c r="U370" s="1059"/>
      <c r="V370" s="1059"/>
    </row>
    <row r="371" spans="2:22" s="2" customFormat="1" x14ac:dyDescent="0.2">
      <c r="B371" s="3"/>
      <c r="C371" s="3"/>
      <c r="D371" s="3"/>
      <c r="E371" s="3"/>
      <c r="F371" s="3"/>
      <c r="G371" s="3"/>
      <c r="H371" s="728"/>
      <c r="I371" s="3"/>
      <c r="J371" s="781"/>
      <c r="K371" s="781"/>
      <c r="L371" s="781"/>
      <c r="M371" s="781"/>
      <c r="N371" s="781"/>
      <c r="O371" s="783"/>
      <c r="P371" s="783"/>
      <c r="Q371" s="783"/>
      <c r="R371" s="783"/>
      <c r="U371" s="1059"/>
      <c r="V371" s="1059"/>
    </row>
    <row r="372" spans="2:22" s="2" customFormat="1" x14ac:dyDescent="0.2">
      <c r="B372" s="3"/>
      <c r="C372" s="3"/>
      <c r="D372" s="3"/>
      <c r="E372" s="3"/>
      <c r="F372" s="3"/>
      <c r="G372" s="3"/>
      <c r="H372" s="728"/>
      <c r="I372" s="3"/>
      <c r="J372" s="781"/>
      <c r="K372" s="781"/>
      <c r="L372" s="781"/>
      <c r="M372" s="781"/>
      <c r="N372" s="781"/>
      <c r="O372" s="783"/>
      <c r="P372" s="783"/>
      <c r="Q372" s="783"/>
      <c r="R372" s="783"/>
      <c r="U372" s="1059"/>
      <c r="V372" s="1059"/>
    </row>
    <row r="373" spans="2:22" s="2" customFormat="1" x14ac:dyDescent="0.2">
      <c r="B373" s="3"/>
      <c r="C373" s="3"/>
      <c r="D373" s="3"/>
      <c r="E373" s="3"/>
      <c r="F373" s="3"/>
      <c r="G373" s="3"/>
      <c r="H373" s="728"/>
      <c r="I373" s="3"/>
      <c r="J373" s="781"/>
      <c r="K373" s="781"/>
      <c r="L373" s="781"/>
      <c r="M373" s="781"/>
      <c r="N373" s="781"/>
      <c r="O373" s="783"/>
      <c r="P373" s="783"/>
      <c r="Q373" s="783"/>
      <c r="R373" s="783"/>
      <c r="U373" s="1059"/>
      <c r="V373" s="1059"/>
    </row>
    <row r="374" spans="2:22" s="2" customFormat="1" x14ac:dyDescent="0.2">
      <c r="B374" s="3"/>
      <c r="C374" s="3"/>
      <c r="D374" s="3"/>
      <c r="E374" s="3"/>
      <c r="F374" s="3"/>
      <c r="G374" s="3"/>
      <c r="H374" s="728"/>
      <c r="I374" s="3"/>
      <c r="J374" s="781"/>
      <c r="K374" s="781"/>
      <c r="L374" s="781"/>
      <c r="M374" s="781"/>
      <c r="N374" s="781"/>
      <c r="O374" s="783"/>
      <c r="P374" s="783"/>
      <c r="Q374" s="783"/>
      <c r="R374" s="783"/>
      <c r="U374" s="1059"/>
      <c r="V374" s="1059"/>
    </row>
    <row r="375" spans="2:22" s="2" customFormat="1" x14ac:dyDescent="0.2">
      <c r="B375" s="3"/>
      <c r="C375" s="3"/>
      <c r="D375" s="3"/>
      <c r="E375" s="3"/>
      <c r="F375" s="3"/>
      <c r="G375" s="3"/>
      <c r="H375" s="728"/>
      <c r="I375" s="3"/>
      <c r="J375" s="781"/>
      <c r="K375" s="781"/>
      <c r="L375" s="781"/>
      <c r="M375" s="781"/>
      <c r="N375" s="781"/>
      <c r="O375" s="783"/>
      <c r="P375" s="783"/>
      <c r="Q375" s="783"/>
      <c r="R375" s="783"/>
      <c r="U375" s="1059"/>
      <c r="V375" s="1059"/>
    </row>
    <row r="376" spans="2:22" s="2" customFormat="1" x14ac:dyDescent="0.2">
      <c r="B376" s="3"/>
      <c r="C376" s="3"/>
      <c r="D376" s="3"/>
      <c r="E376" s="3"/>
      <c r="F376" s="3"/>
      <c r="G376" s="3"/>
      <c r="H376" s="728"/>
      <c r="I376" s="3"/>
      <c r="J376" s="781"/>
      <c r="K376" s="781"/>
      <c r="L376" s="781"/>
      <c r="M376" s="781"/>
      <c r="N376" s="781"/>
      <c r="O376" s="783"/>
      <c r="P376" s="783"/>
      <c r="Q376" s="783"/>
      <c r="R376" s="783"/>
      <c r="U376" s="1059"/>
      <c r="V376" s="1059"/>
    </row>
    <row r="377" spans="2:22" s="2" customFormat="1" x14ac:dyDescent="0.2">
      <c r="B377" s="3"/>
      <c r="C377" s="3"/>
      <c r="D377" s="3"/>
      <c r="E377" s="3"/>
      <c r="F377" s="3"/>
      <c r="G377" s="3"/>
      <c r="H377" s="728"/>
      <c r="I377" s="3"/>
      <c r="J377" s="781"/>
      <c r="K377" s="781"/>
      <c r="L377" s="781"/>
      <c r="M377" s="781"/>
      <c r="N377" s="781"/>
      <c r="O377" s="783"/>
      <c r="P377" s="783"/>
      <c r="Q377" s="783"/>
      <c r="R377" s="783"/>
      <c r="U377" s="1059"/>
      <c r="V377" s="1059"/>
    </row>
    <row r="378" spans="2:22" s="2" customFormat="1" x14ac:dyDescent="0.2">
      <c r="B378" s="3"/>
      <c r="C378" s="3"/>
      <c r="D378" s="3"/>
      <c r="E378" s="3"/>
      <c r="F378" s="3"/>
      <c r="G378" s="3"/>
      <c r="H378" s="728"/>
      <c r="I378" s="3"/>
      <c r="J378" s="781"/>
      <c r="K378" s="781"/>
      <c r="L378" s="781"/>
      <c r="M378" s="781"/>
      <c r="N378" s="781"/>
      <c r="O378" s="783"/>
      <c r="P378" s="783"/>
      <c r="Q378" s="783"/>
      <c r="R378" s="783"/>
      <c r="U378" s="1059"/>
      <c r="V378" s="1059"/>
    </row>
    <row r="379" spans="2:22" s="2" customFormat="1" x14ac:dyDescent="0.2">
      <c r="B379" s="3"/>
      <c r="C379" s="3"/>
      <c r="D379" s="3"/>
      <c r="E379" s="3"/>
      <c r="F379" s="3"/>
      <c r="G379" s="3"/>
      <c r="H379" s="728"/>
      <c r="I379" s="3"/>
      <c r="J379" s="781"/>
      <c r="K379" s="781"/>
      <c r="L379" s="781"/>
      <c r="M379" s="781"/>
      <c r="N379" s="781"/>
      <c r="O379" s="783"/>
      <c r="P379" s="783"/>
      <c r="Q379" s="783"/>
      <c r="R379" s="783"/>
      <c r="U379" s="1059"/>
      <c r="V379" s="1059"/>
    </row>
    <row r="380" spans="2:22" s="2" customFormat="1" x14ac:dyDescent="0.2">
      <c r="B380" s="3"/>
      <c r="C380" s="3"/>
      <c r="D380" s="3"/>
      <c r="E380" s="3"/>
      <c r="F380" s="3"/>
      <c r="G380" s="3"/>
      <c r="H380" s="728"/>
      <c r="I380" s="3"/>
      <c r="J380" s="781"/>
      <c r="K380" s="781"/>
      <c r="L380" s="781"/>
      <c r="M380" s="781"/>
      <c r="N380" s="781"/>
      <c r="O380" s="783"/>
      <c r="P380" s="783"/>
      <c r="Q380" s="783"/>
      <c r="R380" s="783"/>
      <c r="U380" s="1059"/>
      <c r="V380" s="1059"/>
    </row>
    <row r="381" spans="2:22" s="2" customFormat="1" x14ac:dyDescent="0.2">
      <c r="B381" s="3"/>
      <c r="C381" s="3"/>
      <c r="D381" s="3"/>
      <c r="E381" s="3"/>
      <c r="F381" s="3"/>
      <c r="G381" s="3"/>
      <c r="H381" s="728"/>
      <c r="I381" s="3"/>
      <c r="J381" s="781"/>
      <c r="K381" s="781"/>
      <c r="L381" s="781"/>
      <c r="M381" s="781"/>
      <c r="N381" s="781"/>
      <c r="O381" s="783"/>
      <c r="P381" s="783"/>
      <c r="Q381" s="783"/>
      <c r="R381" s="783"/>
      <c r="U381" s="1059"/>
      <c r="V381" s="1059"/>
    </row>
    <row r="382" spans="2:22" s="2" customFormat="1" x14ac:dyDescent="0.2">
      <c r="B382" s="3"/>
      <c r="C382" s="3"/>
      <c r="D382" s="3"/>
      <c r="E382" s="3"/>
      <c r="F382" s="3"/>
      <c r="G382" s="3"/>
      <c r="H382" s="728"/>
      <c r="I382" s="3"/>
      <c r="J382" s="781"/>
      <c r="K382" s="781"/>
      <c r="L382" s="781"/>
      <c r="M382" s="781"/>
      <c r="N382" s="781"/>
      <c r="O382" s="783"/>
      <c r="P382" s="783"/>
      <c r="Q382" s="783"/>
      <c r="R382" s="783"/>
      <c r="U382" s="1059"/>
      <c r="V382" s="1059"/>
    </row>
    <row r="383" spans="2:22" s="2" customFormat="1" x14ac:dyDescent="0.2">
      <c r="B383" s="3"/>
      <c r="C383" s="3"/>
      <c r="D383" s="3"/>
      <c r="E383" s="3"/>
      <c r="F383" s="3"/>
      <c r="G383" s="3"/>
      <c r="H383" s="728"/>
      <c r="I383" s="3"/>
      <c r="J383" s="781"/>
      <c r="K383" s="781"/>
      <c r="L383" s="781"/>
      <c r="M383" s="781"/>
      <c r="N383" s="781"/>
      <c r="O383" s="783"/>
      <c r="P383" s="783"/>
      <c r="Q383" s="783"/>
      <c r="R383" s="783"/>
      <c r="U383" s="1059"/>
      <c r="V383" s="1059"/>
    </row>
    <row r="384" spans="2:22" s="2" customFormat="1" x14ac:dyDescent="0.2">
      <c r="B384" s="3"/>
      <c r="C384" s="3"/>
      <c r="D384" s="3"/>
      <c r="E384" s="3"/>
      <c r="F384" s="3"/>
      <c r="G384" s="3"/>
      <c r="H384" s="728"/>
      <c r="I384" s="3"/>
      <c r="J384" s="781"/>
      <c r="K384" s="781"/>
      <c r="L384" s="781"/>
      <c r="M384" s="781"/>
      <c r="N384" s="781"/>
      <c r="O384" s="783"/>
      <c r="P384" s="783"/>
      <c r="Q384" s="783"/>
      <c r="R384" s="783"/>
      <c r="U384" s="1059"/>
      <c r="V384" s="1059"/>
    </row>
    <row r="385" spans="2:22" s="2" customFormat="1" x14ac:dyDescent="0.2">
      <c r="B385" s="3"/>
      <c r="C385" s="3"/>
      <c r="D385" s="3"/>
      <c r="E385" s="3"/>
      <c r="F385" s="3"/>
      <c r="G385" s="3"/>
      <c r="H385" s="728"/>
      <c r="I385" s="3"/>
      <c r="J385" s="781"/>
      <c r="K385" s="781"/>
      <c r="L385" s="781"/>
      <c r="M385" s="781"/>
      <c r="N385" s="781"/>
      <c r="O385" s="783"/>
      <c r="P385" s="783"/>
      <c r="Q385" s="783"/>
      <c r="R385" s="783"/>
      <c r="U385" s="1059"/>
      <c r="V385" s="1059"/>
    </row>
    <row r="386" spans="2:22" s="2" customFormat="1" x14ac:dyDescent="0.2">
      <c r="B386" s="3"/>
      <c r="C386" s="3"/>
      <c r="D386" s="3"/>
      <c r="E386" s="3"/>
      <c r="F386" s="3"/>
      <c r="G386" s="3"/>
      <c r="H386" s="728"/>
      <c r="I386" s="3"/>
      <c r="J386" s="781"/>
      <c r="K386" s="781"/>
      <c r="L386" s="781"/>
      <c r="M386" s="781"/>
      <c r="N386" s="781"/>
      <c r="O386" s="783"/>
      <c r="P386" s="783"/>
      <c r="Q386" s="783"/>
      <c r="R386" s="783"/>
      <c r="U386" s="1059"/>
      <c r="V386" s="1059"/>
    </row>
    <row r="387" spans="2:22" s="2" customFormat="1" x14ac:dyDescent="0.2">
      <c r="B387" s="3"/>
      <c r="C387" s="3"/>
      <c r="D387" s="3"/>
      <c r="E387" s="3"/>
      <c r="F387" s="3"/>
      <c r="G387" s="3"/>
      <c r="H387" s="728"/>
      <c r="I387" s="3"/>
      <c r="J387" s="781"/>
      <c r="K387" s="781"/>
      <c r="L387" s="781"/>
      <c r="M387" s="781"/>
      <c r="N387" s="781"/>
      <c r="O387" s="783"/>
      <c r="P387" s="783"/>
      <c r="Q387" s="783"/>
      <c r="R387" s="783"/>
      <c r="U387" s="1059"/>
      <c r="V387" s="1059"/>
    </row>
    <row r="388" spans="2:22" s="2" customFormat="1" x14ac:dyDescent="0.2">
      <c r="B388" s="3"/>
      <c r="C388" s="3"/>
      <c r="D388" s="3"/>
      <c r="E388" s="3"/>
      <c r="F388" s="3"/>
      <c r="G388" s="3"/>
      <c r="H388" s="728"/>
      <c r="I388" s="3"/>
      <c r="J388" s="781"/>
      <c r="K388" s="781"/>
      <c r="L388" s="781"/>
      <c r="M388" s="781"/>
      <c r="N388" s="781"/>
      <c r="O388" s="783"/>
      <c r="P388" s="783"/>
      <c r="Q388" s="783"/>
      <c r="R388" s="783"/>
      <c r="U388" s="1059"/>
      <c r="V388" s="1059"/>
    </row>
    <row r="389" spans="2:22" s="2" customFormat="1" x14ac:dyDescent="0.2">
      <c r="B389" s="3"/>
      <c r="C389" s="3"/>
      <c r="D389" s="3"/>
      <c r="E389" s="3"/>
      <c r="F389" s="3"/>
      <c r="G389" s="3"/>
      <c r="H389" s="728"/>
      <c r="I389" s="3"/>
      <c r="J389" s="781"/>
      <c r="K389" s="781"/>
      <c r="L389" s="781"/>
      <c r="M389" s="781"/>
      <c r="N389" s="781"/>
      <c r="O389" s="783"/>
      <c r="P389" s="783"/>
      <c r="Q389" s="783"/>
      <c r="R389" s="783"/>
      <c r="U389" s="1059"/>
      <c r="V389" s="1059"/>
    </row>
    <row r="390" spans="2:22" s="2" customFormat="1" x14ac:dyDescent="0.2">
      <c r="B390" s="3"/>
      <c r="C390" s="3"/>
      <c r="D390" s="3"/>
      <c r="E390" s="3"/>
      <c r="F390" s="3"/>
      <c r="G390" s="3"/>
      <c r="H390" s="728"/>
      <c r="I390" s="3"/>
      <c r="J390" s="781"/>
      <c r="K390" s="781"/>
      <c r="L390" s="781"/>
      <c r="M390" s="781"/>
      <c r="N390" s="781"/>
      <c r="O390" s="783"/>
      <c r="P390" s="783"/>
      <c r="Q390" s="783"/>
      <c r="R390" s="783"/>
      <c r="U390" s="1059"/>
      <c r="V390" s="1059"/>
    </row>
    <row r="391" spans="2:22" s="2" customFormat="1" x14ac:dyDescent="0.2">
      <c r="B391" s="3"/>
      <c r="C391" s="3"/>
      <c r="D391" s="3"/>
      <c r="E391" s="3"/>
      <c r="F391" s="3"/>
      <c r="G391" s="3"/>
      <c r="H391" s="728"/>
      <c r="I391" s="3"/>
      <c r="J391" s="781"/>
      <c r="K391" s="781"/>
      <c r="L391" s="781"/>
      <c r="M391" s="781"/>
      <c r="N391" s="781"/>
      <c r="O391" s="783"/>
      <c r="P391" s="783"/>
      <c r="Q391" s="783"/>
      <c r="R391" s="783"/>
      <c r="U391" s="1059"/>
      <c r="V391" s="1059"/>
    </row>
    <row r="392" spans="2:22" s="2" customFormat="1" x14ac:dyDescent="0.2">
      <c r="B392" s="3"/>
      <c r="C392" s="3"/>
      <c r="D392" s="3"/>
      <c r="E392" s="3"/>
      <c r="F392" s="3"/>
      <c r="G392" s="3"/>
      <c r="H392" s="728"/>
      <c r="I392" s="3"/>
      <c r="J392" s="781"/>
      <c r="K392" s="781"/>
      <c r="L392" s="781"/>
      <c r="M392" s="781"/>
      <c r="N392" s="781"/>
      <c r="O392" s="783"/>
      <c r="P392" s="783"/>
      <c r="Q392" s="783"/>
      <c r="R392" s="783"/>
      <c r="U392" s="1059"/>
      <c r="V392" s="1059"/>
    </row>
    <row r="393" spans="2:22" s="2" customFormat="1" x14ac:dyDescent="0.2">
      <c r="B393" s="3"/>
      <c r="C393" s="3"/>
      <c r="D393" s="3"/>
      <c r="E393" s="3"/>
      <c r="F393" s="3"/>
      <c r="G393" s="3"/>
      <c r="H393" s="728"/>
      <c r="I393" s="3"/>
      <c r="J393" s="781"/>
      <c r="K393" s="781"/>
      <c r="L393" s="781"/>
      <c r="M393" s="781"/>
      <c r="N393" s="781"/>
      <c r="O393" s="783"/>
      <c r="P393" s="783"/>
      <c r="Q393" s="783"/>
      <c r="R393" s="783"/>
      <c r="U393" s="1059"/>
      <c r="V393" s="1059"/>
    </row>
    <row r="394" spans="2:22" s="2" customFormat="1" x14ac:dyDescent="0.2">
      <c r="B394" s="3"/>
      <c r="C394" s="3"/>
      <c r="D394" s="3"/>
      <c r="E394" s="3"/>
      <c r="F394" s="3"/>
      <c r="G394" s="3"/>
      <c r="H394" s="728"/>
      <c r="I394" s="3"/>
      <c r="J394" s="781"/>
      <c r="K394" s="781"/>
      <c r="L394" s="781"/>
      <c r="M394" s="781"/>
      <c r="N394" s="781"/>
      <c r="O394" s="783"/>
      <c r="P394" s="783"/>
      <c r="Q394" s="783"/>
      <c r="R394" s="783"/>
      <c r="U394" s="1059"/>
      <c r="V394" s="1059"/>
    </row>
    <row r="395" spans="2:22" s="2" customFormat="1" x14ac:dyDescent="0.2">
      <c r="B395" s="3"/>
      <c r="C395" s="3"/>
      <c r="D395" s="3"/>
      <c r="E395" s="3"/>
      <c r="F395" s="3"/>
      <c r="G395" s="3"/>
      <c r="H395" s="728"/>
      <c r="I395" s="3"/>
      <c r="J395" s="781"/>
      <c r="K395" s="781"/>
      <c r="L395" s="781"/>
      <c r="M395" s="781"/>
      <c r="N395" s="781"/>
      <c r="O395" s="783"/>
      <c r="P395" s="783"/>
      <c r="Q395" s="783"/>
      <c r="R395" s="783"/>
      <c r="U395" s="1059"/>
      <c r="V395" s="1059"/>
    </row>
    <row r="396" spans="2:22" s="2" customFormat="1" x14ac:dyDescent="0.2">
      <c r="B396" s="3"/>
      <c r="C396" s="3"/>
      <c r="D396" s="3"/>
      <c r="E396" s="3"/>
      <c r="F396" s="3"/>
      <c r="G396" s="3"/>
      <c r="H396" s="728"/>
      <c r="I396" s="3"/>
      <c r="J396" s="781"/>
      <c r="K396" s="781"/>
      <c r="L396" s="781"/>
      <c r="M396" s="781"/>
      <c r="N396" s="781"/>
      <c r="O396" s="783"/>
      <c r="P396" s="783"/>
      <c r="Q396" s="783"/>
      <c r="R396" s="783"/>
      <c r="U396" s="1059"/>
      <c r="V396" s="1059"/>
    </row>
    <row r="397" spans="2:22" s="2" customFormat="1" x14ac:dyDescent="0.2">
      <c r="B397" s="3"/>
      <c r="C397" s="3"/>
      <c r="D397" s="3"/>
      <c r="E397" s="3"/>
      <c r="F397" s="3"/>
      <c r="G397" s="3"/>
      <c r="H397" s="728"/>
      <c r="I397" s="3"/>
      <c r="J397" s="781"/>
      <c r="K397" s="781"/>
      <c r="L397" s="781"/>
      <c r="M397" s="781"/>
      <c r="N397" s="781"/>
      <c r="O397" s="783"/>
      <c r="P397" s="783"/>
      <c r="Q397" s="783"/>
      <c r="R397" s="783"/>
      <c r="U397" s="1059"/>
      <c r="V397" s="1059"/>
    </row>
    <row r="398" spans="2:22" s="2" customFormat="1" x14ac:dyDescent="0.2">
      <c r="B398" s="3"/>
      <c r="C398" s="3"/>
      <c r="D398" s="3"/>
      <c r="E398" s="3"/>
      <c r="F398" s="3"/>
      <c r="G398" s="3"/>
      <c r="H398" s="728"/>
      <c r="I398" s="3"/>
      <c r="J398" s="781"/>
      <c r="K398" s="781"/>
      <c r="L398" s="781"/>
      <c r="M398" s="781"/>
      <c r="N398" s="781"/>
      <c r="O398" s="783"/>
      <c r="P398" s="783"/>
      <c r="Q398" s="783"/>
      <c r="R398" s="783"/>
      <c r="U398" s="1059"/>
      <c r="V398" s="1059"/>
    </row>
    <row r="399" spans="2:22" s="2" customFormat="1" x14ac:dyDescent="0.2">
      <c r="B399" s="3"/>
      <c r="C399" s="3"/>
      <c r="D399" s="3"/>
      <c r="E399" s="3"/>
      <c r="F399" s="3"/>
      <c r="G399" s="3"/>
      <c r="H399" s="728"/>
      <c r="I399" s="3"/>
      <c r="J399" s="781"/>
      <c r="K399" s="781"/>
      <c r="L399" s="781"/>
      <c r="M399" s="781"/>
      <c r="N399" s="781"/>
      <c r="O399" s="783"/>
      <c r="P399" s="783"/>
      <c r="Q399" s="783"/>
      <c r="R399" s="783"/>
      <c r="U399" s="1059"/>
      <c r="V399" s="1059"/>
    </row>
    <row r="400" spans="2:22" s="2" customFormat="1" x14ac:dyDescent="0.2">
      <c r="B400" s="3"/>
      <c r="C400" s="3"/>
      <c r="D400" s="3"/>
      <c r="E400" s="3"/>
      <c r="F400" s="3"/>
      <c r="G400" s="3"/>
      <c r="H400" s="728"/>
      <c r="I400" s="3"/>
      <c r="J400" s="781"/>
      <c r="K400" s="781"/>
      <c r="L400" s="781"/>
      <c r="M400" s="781"/>
      <c r="N400" s="781"/>
      <c r="O400" s="783"/>
      <c r="P400" s="783"/>
      <c r="Q400" s="783"/>
      <c r="R400" s="783"/>
      <c r="U400" s="1059"/>
      <c r="V400" s="1059"/>
    </row>
    <row r="401" spans="2:22" s="2" customFormat="1" x14ac:dyDescent="0.2">
      <c r="B401" s="3"/>
      <c r="C401" s="3"/>
      <c r="D401" s="3"/>
      <c r="E401" s="3"/>
      <c r="F401" s="3"/>
      <c r="G401" s="3"/>
      <c r="H401" s="728"/>
      <c r="I401" s="3"/>
      <c r="J401" s="781"/>
      <c r="K401" s="781"/>
      <c r="L401" s="781"/>
      <c r="M401" s="781"/>
      <c r="N401" s="781"/>
      <c r="O401" s="783"/>
      <c r="P401" s="783"/>
      <c r="Q401" s="783"/>
      <c r="R401" s="783"/>
      <c r="U401" s="1059"/>
      <c r="V401" s="1059"/>
    </row>
    <row r="402" spans="2:22" s="2" customFormat="1" x14ac:dyDescent="0.2">
      <c r="B402" s="3"/>
      <c r="C402" s="3"/>
      <c r="D402" s="3"/>
      <c r="E402" s="3"/>
      <c r="F402" s="3"/>
      <c r="G402" s="3"/>
      <c r="H402" s="728"/>
      <c r="I402" s="3"/>
      <c r="J402" s="781"/>
      <c r="K402" s="781"/>
      <c r="L402" s="781"/>
      <c r="M402" s="781"/>
      <c r="N402" s="781"/>
      <c r="O402" s="783"/>
      <c r="P402" s="783"/>
      <c r="Q402" s="783"/>
      <c r="R402" s="783"/>
      <c r="U402" s="1059"/>
      <c r="V402" s="1059"/>
    </row>
    <row r="403" spans="2:22" s="2" customFormat="1" x14ac:dyDescent="0.2">
      <c r="B403" s="3"/>
      <c r="C403" s="3"/>
      <c r="D403" s="3"/>
      <c r="E403" s="3"/>
      <c r="F403" s="3"/>
      <c r="G403" s="3"/>
      <c r="H403" s="728"/>
      <c r="I403" s="3"/>
      <c r="J403" s="781"/>
      <c r="K403" s="781"/>
      <c r="L403" s="781"/>
      <c r="M403" s="781"/>
      <c r="N403" s="781"/>
      <c r="O403" s="783"/>
      <c r="P403" s="783"/>
      <c r="Q403" s="783"/>
      <c r="R403" s="783"/>
      <c r="U403" s="1059"/>
      <c r="V403" s="1059"/>
    </row>
    <row r="404" spans="2:22" s="2" customFormat="1" x14ac:dyDescent="0.2">
      <c r="B404" s="3"/>
      <c r="C404" s="3"/>
      <c r="D404" s="3"/>
      <c r="E404" s="3"/>
      <c r="F404" s="3"/>
      <c r="G404" s="3"/>
      <c r="H404" s="728"/>
      <c r="I404" s="3"/>
      <c r="J404" s="781"/>
      <c r="K404" s="781"/>
      <c r="L404" s="781"/>
      <c r="M404" s="781"/>
      <c r="N404" s="781"/>
      <c r="O404" s="783"/>
      <c r="P404" s="783"/>
      <c r="Q404" s="783"/>
      <c r="R404" s="783"/>
      <c r="U404" s="1059"/>
      <c r="V404" s="1059"/>
    </row>
    <row r="405" spans="2:22" s="2" customFormat="1" x14ac:dyDescent="0.2">
      <c r="B405" s="3"/>
      <c r="C405" s="3"/>
      <c r="D405" s="3"/>
      <c r="E405" s="3"/>
      <c r="F405" s="3"/>
      <c r="G405" s="3"/>
      <c r="H405" s="728"/>
      <c r="I405" s="3"/>
      <c r="J405" s="781"/>
      <c r="K405" s="781"/>
      <c r="L405" s="781"/>
      <c r="M405" s="781"/>
      <c r="N405" s="781"/>
      <c r="O405" s="783"/>
      <c r="P405" s="783"/>
      <c r="Q405" s="783"/>
      <c r="R405" s="783"/>
      <c r="U405" s="1059"/>
      <c r="V405" s="1059"/>
    </row>
    <row r="406" spans="2:22" s="2" customFormat="1" x14ac:dyDescent="0.2">
      <c r="B406" s="3"/>
      <c r="C406" s="3"/>
      <c r="D406" s="3"/>
      <c r="E406" s="3"/>
      <c r="F406" s="3"/>
      <c r="G406" s="3"/>
      <c r="H406" s="728"/>
      <c r="I406" s="3"/>
      <c r="J406" s="781"/>
      <c r="K406" s="781"/>
      <c r="L406" s="781"/>
      <c r="M406" s="781"/>
      <c r="N406" s="781"/>
      <c r="O406" s="783"/>
      <c r="P406" s="783"/>
      <c r="Q406" s="783"/>
      <c r="R406" s="783"/>
      <c r="U406" s="1059"/>
      <c r="V406" s="1059"/>
    </row>
    <row r="407" spans="2:22" s="2" customFormat="1" x14ac:dyDescent="0.2">
      <c r="B407" s="3"/>
      <c r="C407" s="3"/>
      <c r="D407" s="3"/>
      <c r="E407" s="3"/>
      <c r="F407" s="3"/>
      <c r="G407" s="3"/>
      <c r="H407" s="728"/>
      <c r="I407" s="3"/>
      <c r="J407" s="781"/>
      <c r="K407" s="781"/>
      <c r="L407" s="781"/>
      <c r="M407" s="781"/>
      <c r="N407" s="781"/>
      <c r="O407" s="783"/>
      <c r="P407" s="783"/>
      <c r="Q407" s="783"/>
      <c r="R407" s="783"/>
      <c r="U407" s="1059"/>
      <c r="V407" s="1059"/>
    </row>
    <row r="408" spans="2:22" s="2" customFormat="1" x14ac:dyDescent="0.2">
      <c r="B408" s="3"/>
      <c r="C408" s="3"/>
      <c r="D408" s="3"/>
      <c r="E408" s="3"/>
      <c r="F408" s="3"/>
      <c r="G408" s="3"/>
      <c r="H408" s="728"/>
      <c r="I408" s="3"/>
      <c r="J408" s="781"/>
      <c r="K408" s="781"/>
      <c r="L408" s="781"/>
      <c r="M408" s="781"/>
      <c r="N408" s="781"/>
      <c r="O408" s="783"/>
      <c r="P408" s="783"/>
      <c r="Q408" s="783"/>
      <c r="R408" s="783"/>
      <c r="U408" s="1059"/>
      <c r="V408" s="1059"/>
    </row>
    <row r="409" spans="2:22" s="2" customFormat="1" x14ac:dyDescent="0.2">
      <c r="B409" s="3"/>
      <c r="C409" s="3"/>
      <c r="D409" s="3"/>
      <c r="E409" s="3"/>
      <c r="F409" s="3"/>
      <c r="G409" s="3"/>
      <c r="H409" s="728"/>
      <c r="I409" s="3"/>
      <c r="J409" s="781"/>
      <c r="K409" s="781"/>
      <c r="L409" s="781"/>
      <c r="M409" s="781"/>
      <c r="N409" s="781"/>
      <c r="O409" s="783"/>
      <c r="P409" s="783"/>
      <c r="Q409" s="783"/>
      <c r="R409" s="783"/>
      <c r="U409" s="1059"/>
      <c r="V409" s="1059"/>
    </row>
    <row r="410" spans="2:22" s="2" customFormat="1" x14ac:dyDescent="0.2">
      <c r="B410" s="3"/>
      <c r="C410" s="3"/>
      <c r="D410" s="3"/>
      <c r="E410" s="3"/>
      <c r="F410" s="3"/>
      <c r="G410" s="3"/>
      <c r="H410" s="728"/>
      <c r="I410" s="3"/>
      <c r="J410" s="781"/>
      <c r="K410" s="781"/>
      <c r="L410" s="781"/>
      <c r="M410" s="781"/>
      <c r="N410" s="781"/>
      <c r="O410" s="783"/>
      <c r="P410" s="783"/>
      <c r="Q410" s="783"/>
      <c r="R410" s="783"/>
      <c r="U410" s="1059"/>
      <c r="V410" s="1059"/>
    </row>
    <row r="411" spans="2:22" s="2" customFormat="1" x14ac:dyDescent="0.2">
      <c r="B411" s="3"/>
      <c r="C411" s="3"/>
      <c r="D411" s="3"/>
      <c r="E411" s="3"/>
      <c r="F411" s="3"/>
      <c r="G411" s="3"/>
      <c r="H411" s="728"/>
      <c r="I411" s="3"/>
      <c r="J411" s="781"/>
      <c r="K411" s="781"/>
      <c r="L411" s="781"/>
      <c r="M411" s="781"/>
      <c r="N411" s="781"/>
      <c r="O411" s="783"/>
      <c r="P411" s="783"/>
      <c r="Q411" s="783"/>
      <c r="R411" s="783"/>
      <c r="U411" s="1059"/>
      <c r="V411" s="1059"/>
    </row>
    <row r="412" spans="2:22" s="2" customFormat="1" x14ac:dyDescent="0.2">
      <c r="B412" s="3"/>
      <c r="C412" s="3"/>
      <c r="D412" s="3"/>
      <c r="E412" s="3"/>
      <c r="F412" s="3"/>
      <c r="G412" s="3"/>
      <c r="H412" s="728"/>
      <c r="I412" s="3"/>
      <c r="J412" s="781"/>
      <c r="K412" s="781"/>
      <c r="L412" s="781"/>
      <c r="M412" s="781"/>
      <c r="N412" s="781"/>
      <c r="O412" s="783"/>
      <c r="P412" s="783"/>
      <c r="Q412" s="783"/>
      <c r="R412" s="783"/>
      <c r="U412" s="1059"/>
      <c r="V412" s="1059"/>
    </row>
    <row r="413" spans="2:22" s="2" customFormat="1" x14ac:dyDescent="0.2">
      <c r="B413" s="3"/>
      <c r="C413" s="3"/>
      <c r="D413" s="3"/>
      <c r="E413" s="3"/>
      <c r="F413" s="3"/>
      <c r="G413" s="3"/>
      <c r="H413" s="728"/>
      <c r="I413" s="3"/>
      <c r="J413" s="781"/>
      <c r="K413" s="781"/>
      <c r="L413" s="781"/>
      <c r="M413" s="781"/>
      <c r="N413" s="781"/>
      <c r="O413" s="783"/>
      <c r="P413" s="783"/>
      <c r="Q413" s="783"/>
      <c r="R413" s="783"/>
      <c r="U413" s="1059"/>
      <c r="V413" s="1059"/>
    </row>
    <row r="414" spans="2:22" s="2" customFormat="1" x14ac:dyDescent="0.2">
      <c r="B414" s="3"/>
      <c r="C414" s="3"/>
      <c r="D414" s="3"/>
      <c r="E414" s="3"/>
      <c r="F414" s="3"/>
      <c r="G414" s="3"/>
      <c r="H414" s="728"/>
      <c r="I414" s="3"/>
      <c r="J414" s="781"/>
      <c r="K414" s="781"/>
      <c r="L414" s="781"/>
      <c r="M414" s="781"/>
      <c r="N414" s="781"/>
      <c r="O414" s="783"/>
      <c r="P414" s="783"/>
      <c r="Q414" s="783"/>
      <c r="R414" s="783"/>
      <c r="U414" s="1059"/>
      <c r="V414" s="1059"/>
    </row>
    <row r="415" spans="2:22" s="2" customFormat="1" x14ac:dyDescent="0.2">
      <c r="B415" s="3"/>
      <c r="C415" s="3"/>
      <c r="D415" s="3"/>
      <c r="E415" s="3"/>
      <c r="F415" s="3"/>
      <c r="G415" s="3"/>
      <c r="H415" s="728"/>
      <c r="I415" s="3"/>
      <c r="J415" s="781"/>
      <c r="K415" s="781"/>
      <c r="L415" s="781"/>
      <c r="M415" s="781"/>
      <c r="N415" s="781"/>
      <c r="O415" s="783"/>
      <c r="P415" s="783"/>
      <c r="Q415" s="783"/>
      <c r="R415" s="783"/>
      <c r="U415" s="1059"/>
      <c r="V415" s="1059"/>
    </row>
    <row r="416" spans="2:22" s="2" customFormat="1" x14ac:dyDescent="0.2">
      <c r="B416" s="3"/>
      <c r="C416" s="3"/>
      <c r="D416" s="3"/>
      <c r="E416" s="3"/>
      <c r="F416" s="3"/>
      <c r="G416" s="3"/>
      <c r="H416" s="728"/>
      <c r="I416" s="3"/>
      <c r="J416" s="781"/>
      <c r="K416" s="781"/>
      <c r="L416" s="781"/>
      <c r="M416" s="781"/>
      <c r="N416" s="781"/>
      <c r="O416" s="783"/>
      <c r="P416" s="783"/>
      <c r="Q416" s="783"/>
      <c r="R416" s="783"/>
      <c r="U416" s="1059"/>
      <c r="V416" s="1059"/>
    </row>
    <row r="417" spans="2:22" s="2" customFormat="1" x14ac:dyDescent="0.2">
      <c r="B417" s="3"/>
      <c r="C417" s="3"/>
      <c r="D417" s="3"/>
      <c r="E417" s="3"/>
      <c r="F417" s="3"/>
      <c r="G417" s="3"/>
      <c r="H417" s="728"/>
      <c r="I417" s="3"/>
      <c r="J417" s="781"/>
      <c r="K417" s="781"/>
      <c r="L417" s="781"/>
      <c r="M417" s="781"/>
      <c r="N417" s="781"/>
      <c r="O417" s="783"/>
      <c r="P417" s="783"/>
      <c r="Q417" s="783"/>
      <c r="R417" s="783"/>
      <c r="U417" s="1059"/>
      <c r="V417" s="1059"/>
    </row>
    <row r="418" spans="2:22" s="2" customFormat="1" x14ac:dyDescent="0.2">
      <c r="B418" s="3"/>
      <c r="C418" s="3"/>
      <c r="D418" s="3"/>
      <c r="E418" s="3"/>
      <c r="F418" s="3"/>
      <c r="G418" s="3"/>
      <c r="H418" s="728"/>
      <c r="I418" s="3"/>
      <c r="J418" s="781"/>
      <c r="K418" s="781"/>
      <c r="L418" s="781"/>
      <c r="M418" s="781"/>
      <c r="N418" s="781"/>
      <c r="O418" s="783"/>
      <c r="P418" s="783"/>
      <c r="Q418" s="783"/>
      <c r="R418" s="783"/>
      <c r="U418" s="1059"/>
      <c r="V418" s="1059"/>
    </row>
    <row r="419" spans="2:22" s="2" customFormat="1" x14ac:dyDescent="0.2">
      <c r="B419" s="3"/>
      <c r="C419" s="3"/>
      <c r="D419" s="3"/>
      <c r="E419" s="3"/>
      <c r="F419" s="3"/>
      <c r="G419" s="3"/>
      <c r="H419" s="728"/>
      <c r="I419" s="3"/>
      <c r="J419" s="781"/>
      <c r="K419" s="781"/>
      <c r="L419" s="781"/>
      <c r="M419" s="781"/>
      <c r="N419" s="781"/>
      <c r="O419" s="783"/>
      <c r="P419" s="783"/>
      <c r="Q419" s="783"/>
      <c r="R419" s="783"/>
      <c r="U419" s="1059"/>
      <c r="V419" s="1059"/>
    </row>
    <row r="420" spans="2:22" s="2" customFormat="1" x14ac:dyDescent="0.2">
      <c r="B420" s="3"/>
      <c r="C420" s="3"/>
      <c r="D420" s="3"/>
      <c r="E420" s="3"/>
      <c r="F420" s="3"/>
      <c r="G420" s="3"/>
      <c r="H420" s="728"/>
      <c r="I420" s="3"/>
      <c r="J420" s="781"/>
      <c r="K420" s="781"/>
      <c r="L420" s="781"/>
      <c r="M420" s="781"/>
      <c r="N420" s="781"/>
      <c r="O420" s="783"/>
      <c r="P420" s="783"/>
      <c r="Q420" s="783"/>
      <c r="R420" s="783"/>
      <c r="U420" s="1059"/>
      <c r="V420" s="1059"/>
    </row>
    <row r="421" spans="2:22" s="2" customFormat="1" x14ac:dyDescent="0.2">
      <c r="B421" s="3"/>
      <c r="C421" s="3"/>
      <c r="D421" s="3"/>
      <c r="E421" s="3"/>
      <c r="F421" s="3"/>
      <c r="G421" s="3"/>
      <c r="H421" s="728"/>
      <c r="I421" s="3"/>
      <c r="J421" s="781"/>
      <c r="K421" s="781"/>
      <c r="L421" s="781"/>
      <c r="M421" s="781"/>
      <c r="N421" s="781"/>
      <c r="O421" s="783"/>
      <c r="P421" s="783"/>
      <c r="Q421" s="783"/>
      <c r="R421" s="783"/>
      <c r="U421" s="1059"/>
      <c r="V421" s="1059"/>
    </row>
    <row r="422" spans="2:22" s="2" customFormat="1" x14ac:dyDescent="0.2">
      <c r="B422" s="3"/>
      <c r="C422" s="3"/>
      <c r="D422" s="3"/>
      <c r="E422" s="3"/>
      <c r="F422" s="3"/>
      <c r="G422" s="3"/>
      <c r="H422" s="728"/>
      <c r="I422" s="3"/>
      <c r="J422" s="781"/>
      <c r="K422" s="781"/>
      <c r="L422" s="781"/>
      <c r="M422" s="781"/>
      <c r="N422" s="781"/>
      <c r="O422" s="783"/>
      <c r="P422" s="783"/>
      <c r="Q422" s="783"/>
      <c r="R422" s="783"/>
      <c r="U422" s="1059"/>
      <c r="V422" s="1059"/>
    </row>
    <row r="423" spans="2:22" s="2" customFormat="1" x14ac:dyDescent="0.2">
      <c r="B423" s="3"/>
      <c r="C423" s="3"/>
      <c r="D423" s="3"/>
      <c r="E423" s="3"/>
      <c r="F423" s="3"/>
      <c r="G423" s="3"/>
      <c r="H423" s="728"/>
      <c r="I423" s="3"/>
      <c r="J423" s="781"/>
      <c r="K423" s="781"/>
      <c r="L423" s="781"/>
      <c r="M423" s="781"/>
      <c r="N423" s="781"/>
      <c r="O423" s="783"/>
      <c r="P423" s="783"/>
      <c r="Q423" s="783"/>
      <c r="R423" s="783"/>
      <c r="U423" s="1059"/>
      <c r="V423" s="1059"/>
    </row>
    <row r="424" spans="2:22" s="2" customFormat="1" x14ac:dyDescent="0.2">
      <c r="B424" s="3"/>
      <c r="C424" s="3"/>
      <c r="D424" s="3"/>
      <c r="E424" s="3"/>
      <c r="F424" s="3"/>
      <c r="G424" s="3"/>
      <c r="H424" s="728"/>
      <c r="I424" s="3"/>
      <c r="J424" s="781"/>
      <c r="K424" s="781"/>
      <c r="L424" s="781"/>
      <c r="M424" s="781"/>
      <c r="N424" s="781"/>
      <c r="O424" s="783"/>
      <c r="P424" s="783"/>
      <c r="Q424" s="783"/>
      <c r="R424" s="783"/>
      <c r="U424" s="1059"/>
      <c r="V424" s="1059"/>
    </row>
    <row r="425" spans="2:22" s="2" customFormat="1" x14ac:dyDescent="0.2">
      <c r="B425" s="3"/>
      <c r="C425" s="3"/>
      <c r="D425" s="3"/>
      <c r="E425" s="3"/>
      <c r="F425" s="3"/>
      <c r="G425" s="3"/>
      <c r="H425" s="728"/>
      <c r="I425" s="3"/>
      <c r="J425" s="781"/>
      <c r="K425" s="781"/>
      <c r="L425" s="781"/>
      <c r="M425" s="781"/>
      <c r="N425" s="781"/>
      <c r="O425" s="783"/>
      <c r="P425" s="783"/>
      <c r="Q425" s="783"/>
      <c r="R425" s="783"/>
      <c r="U425" s="1059"/>
      <c r="V425" s="1059"/>
    </row>
    <row r="426" spans="2:22" s="2" customFormat="1" x14ac:dyDescent="0.2">
      <c r="B426" s="3"/>
      <c r="C426" s="3"/>
      <c r="D426" s="3"/>
      <c r="E426" s="3"/>
      <c r="F426" s="3"/>
      <c r="G426" s="3"/>
      <c r="H426" s="728"/>
      <c r="I426" s="3"/>
      <c r="J426" s="781"/>
      <c r="K426" s="781"/>
      <c r="L426" s="781"/>
      <c r="M426" s="781"/>
      <c r="N426" s="781"/>
      <c r="O426" s="783"/>
      <c r="P426" s="783"/>
      <c r="Q426" s="783"/>
      <c r="R426" s="783"/>
      <c r="U426" s="1059"/>
      <c r="V426" s="1059"/>
    </row>
    <row r="427" spans="2:22" s="2" customFormat="1" x14ac:dyDescent="0.2">
      <c r="B427" s="3"/>
      <c r="C427" s="3"/>
      <c r="D427" s="3"/>
      <c r="E427" s="3"/>
      <c r="F427" s="3"/>
      <c r="G427" s="3"/>
      <c r="H427" s="728"/>
      <c r="I427" s="3"/>
      <c r="J427" s="781"/>
      <c r="K427" s="781"/>
      <c r="L427" s="781"/>
      <c r="M427" s="781"/>
      <c r="N427" s="781"/>
      <c r="O427" s="783"/>
      <c r="P427" s="783"/>
      <c r="Q427" s="783"/>
      <c r="R427" s="783"/>
      <c r="U427" s="1059"/>
      <c r="V427" s="1059"/>
    </row>
    <row r="428" spans="2:22" s="2" customFormat="1" x14ac:dyDescent="0.2">
      <c r="B428" s="3"/>
      <c r="C428" s="3"/>
      <c r="D428" s="3"/>
      <c r="E428" s="3"/>
      <c r="F428" s="3"/>
      <c r="G428" s="3"/>
      <c r="H428" s="728"/>
      <c r="I428" s="3"/>
      <c r="J428" s="781"/>
      <c r="K428" s="781"/>
      <c r="L428" s="781"/>
      <c r="M428" s="781"/>
      <c r="N428" s="781"/>
      <c r="O428" s="783"/>
      <c r="P428" s="783"/>
      <c r="Q428" s="783"/>
      <c r="R428" s="783"/>
      <c r="U428" s="1059"/>
      <c r="V428" s="1059"/>
    </row>
    <row r="429" spans="2:22" s="2" customFormat="1" x14ac:dyDescent="0.2">
      <c r="B429" s="3"/>
      <c r="C429" s="3"/>
      <c r="D429" s="3"/>
      <c r="E429" s="3"/>
      <c r="F429" s="3"/>
      <c r="G429" s="3"/>
      <c r="H429" s="728"/>
      <c r="I429" s="3"/>
      <c r="J429" s="781"/>
      <c r="K429" s="781"/>
      <c r="L429" s="781"/>
      <c r="M429" s="781"/>
      <c r="N429" s="781"/>
      <c r="O429" s="783"/>
      <c r="P429" s="783"/>
      <c r="Q429" s="783"/>
      <c r="R429" s="783"/>
      <c r="U429" s="1059"/>
      <c r="V429" s="1059"/>
    </row>
    <row r="430" spans="2:22" s="2" customFormat="1" x14ac:dyDescent="0.2">
      <c r="B430" s="3"/>
      <c r="C430" s="3"/>
      <c r="D430" s="3"/>
      <c r="E430" s="3"/>
      <c r="F430" s="3"/>
      <c r="G430" s="3"/>
      <c r="H430" s="728"/>
      <c r="I430" s="3"/>
      <c r="J430" s="781"/>
      <c r="K430" s="781"/>
      <c r="L430" s="781"/>
      <c r="M430" s="781"/>
      <c r="N430" s="781"/>
      <c r="O430" s="783"/>
      <c r="P430" s="783"/>
      <c r="Q430" s="783"/>
      <c r="R430" s="783"/>
      <c r="U430" s="1059"/>
      <c r="V430" s="1059"/>
    </row>
    <row r="431" spans="2:22" s="2" customFormat="1" x14ac:dyDescent="0.2">
      <c r="B431" s="3"/>
      <c r="C431" s="3"/>
      <c r="D431" s="3"/>
      <c r="E431" s="3"/>
      <c r="F431" s="3"/>
      <c r="G431" s="3"/>
      <c r="H431" s="728"/>
      <c r="I431" s="3"/>
      <c r="J431" s="781"/>
      <c r="K431" s="781"/>
      <c r="L431" s="781"/>
      <c r="M431" s="781"/>
      <c r="N431" s="781"/>
      <c r="O431" s="783"/>
      <c r="P431" s="783"/>
      <c r="Q431" s="783"/>
      <c r="R431" s="783"/>
      <c r="U431" s="1059"/>
      <c r="V431" s="1059"/>
    </row>
    <row r="432" spans="2:22" s="2" customFormat="1" x14ac:dyDescent="0.2">
      <c r="B432" s="3"/>
      <c r="C432" s="3"/>
      <c r="D432" s="3"/>
      <c r="E432" s="3"/>
      <c r="F432" s="3"/>
      <c r="G432" s="3"/>
      <c r="H432" s="728"/>
      <c r="I432" s="3"/>
      <c r="J432" s="781"/>
      <c r="K432" s="781"/>
      <c r="L432" s="781"/>
      <c r="M432" s="781"/>
      <c r="N432" s="781"/>
      <c r="O432" s="783"/>
      <c r="P432" s="783"/>
      <c r="Q432" s="783"/>
      <c r="R432" s="783"/>
      <c r="U432" s="1059"/>
      <c r="V432" s="1059"/>
    </row>
    <row r="433" spans="2:22" s="2" customFormat="1" x14ac:dyDescent="0.2">
      <c r="B433" s="3"/>
      <c r="C433" s="3"/>
      <c r="D433" s="3"/>
      <c r="E433" s="3"/>
      <c r="F433" s="3"/>
      <c r="G433" s="3"/>
      <c r="H433" s="728"/>
      <c r="I433" s="3"/>
      <c r="J433" s="781"/>
      <c r="K433" s="781"/>
      <c r="L433" s="781"/>
      <c r="M433" s="781"/>
      <c r="N433" s="781"/>
      <c r="O433" s="783"/>
      <c r="P433" s="783"/>
      <c r="Q433" s="783"/>
      <c r="R433" s="783"/>
      <c r="U433" s="1059"/>
      <c r="V433" s="1059"/>
    </row>
    <row r="434" spans="2:22" s="2" customFormat="1" x14ac:dyDescent="0.2">
      <c r="B434" s="3"/>
      <c r="C434" s="3"/>
      <c r="D434" s="3"/>
      <c r="E434" s="3"/>
      <c r="F434" s="3"/>
      <c r="G434" s="3"/>
      <c r="H434" s="728"/>
      <c r="I434" s="3"/>
      <c r="J434" s="781"/>
      <c r="K434" s="781"/>
      <c r="L434" s="781"/>
      <c r="M434" s="781"/>
      <c r="N434" s="781"/>
      <c r="O434" s="783"/>
      <c r="P434" s="783"/>
      <c r="Q434" s="783"/>
      <c r="R434" s="783"/>
      <c r="U434" s="1059"/>
      <c r="V434" s="1059"/>
    </row>
    <row r="435" spans="2:22" s="2" customFormat="1" x14ac:dyDescent="0.2">
      <c r="B435" s="3"/>
      <c r="C435" s="3"/>
      <c r="D435" s="3"/>
      <c r="E435" s="3"/>
      <c r="F435" s="3"/>
      <c r="G435" s="3"/>
      <c r="H435" s="728"/>
      <c r="I435" s="3"/>
      <c r="J435" s="781"/>
      <c r="K435" s="781"/>
      <c r="L435" s="781"/>
      <c r="M435" s="781"/>
      <c r="N435" s="781"/>
      <c r="O435" s="783"/>
      <c r="P435" s="783"/>
      <c r="Q435" s="783"/>
      <c r="R435" s="783"/>
      <c r="U435" s="1059"/>
      <c r="V435" s="1059"/>
    </row>
    <row r="436" spans="2:22" s="2" customFormat="1" x14ac:dyDescent="0.2">
      <c r="B436" s="3"/>
      <c r="C436" s="3"/>
      <c r="D436" s="3"/>
      <c r="E436" s="3"/>
      <c r="F436" s="3"/>
      <c r="G436" s="3"/>
      <c r="H436" s="728"/>
      <c r="I436" s="3"/>
      <c r="J436" s="781"/>
      <c r="K436" s="781"/>
      <c r="L436" s="781"/>
      <c r="M436" s="781"/>
      <c r="N436" s="781"/>
      <c r="O436" s="783"/>
      <c r="P436" s="783"/>
      <c r="Q436" s="783"/>
      <c r="R436" s="783"/>
      <c r="U436" s="1059"/>
      <c r="V436" s="1059"/>
    </row>
    <row r="437" spans="2:22" s="2" customFormat="1" x14ac:dyDescent="0.2">
      <c r="B437" s="3"/>
      <c r="C437" s="3"/>
      <c r="D437" s="3"/>
      <c r="E437" s="3"/>
      <c r="F437" s="3"/>
      <c r="G437" s="3"/>
      <c r="H437" s="728"/>
      <c r="I437" s="3"/>
      <c r="J437" s="781"/>
      <c r="K437" s="781"/>
      <c r="L437" s="781"/>
      <c r="M437" s="781"/>
      <c r="N437" s="781"/>
      <c r="O437" s="783"/>
      <c r="P437" s="783"/>
      <c r="Q437" s="783"/>
      <c r="R437" s="783"/>
      <c r="U437" s="1059"/>
      <c r="V437" s="1059"/>
    </row>
    <row r="438" spans="2:22" s="2" customFormat="1" x14ac:dyDescent="0.2">
      <c r="B438" s="3"/>
      <c r="C438" s="3"/>
      <c r="D438" s="3"/>
      <c r="E438" s="3"/>
      <c r="F438" s="3"/>
      <c r="G438" s="3"/>
      <c r="H438" s="728"/>
      <c r="I438" s="3"/>
      <c r="J438" s="781"/>
      <c r="K438" s="781"/>
      <c r="L438" s="781"/>
      <c r="M438" s="781"/>
      <c r="N438" s="781"/>
      <c r="O438" s="783"/>
      <c r="P438" s="783"/>
      <c r="Q438" s="783"/>
      <c r="R438" s="783"/>
      <c r="U438" s="1059"/>
      <c r="V438" s="1059"/>
    </row>
    <row r="439" spans="2:22" s="2" customFormat="1" x14ac:dyDescent="0.2">
      <c r="B439" s="3"/>
      <c r="C439" s="3"/>
      <c r="D439" s="3"/>
      <c r="E439" s="3"/>
      <c r="F439" s="3"/>
      <c r="G439" s="3"/>
      <c r="H439" s="728"/>
      <c r="I439" s="3"/>
      <c r="J439" s="781"/>
      <c r="K439" s="781"/>
      <c r="L439" s="781"/>
      <c r="M439" s="781"/>
      <c r="N439" s="781"/>
      <c r="O439" s="783"/>
      <c r="P439" s="783"/>
      <c r="Q439" s="783"/>
      <c r="R439" s="783"/>
      <c r="U439" s="1059"/>
      <c r="V439" s="1059"/>
    </row>
    <row r="440" spans="2:22" s="2" customFormat="1" x14ac:dyDescent="0.2">
      <c r="B440" s="3"/>
      <c r="C440" s="3"/>
      <c r="D440" s="3"/>
      <c r="E440" s="3"/>
      <c r="F440" s="3"/>
      <c r="G440" s="3"/>
      <c r="H440" s="728"/>
      <c r="I440" s="3"/>
      <c r="J440" s="781"/>
      <c r="K440" s="781"/>
      <c r="L440" s="781"/>
      <c r="M440" s="781"/>
      <c r="N440" s="781"/>
      <c r="O440" s="783"/>
      <c r="P440" s="783"/>
      <c r="Q440" s="783"/>
      <c r="R440" s="783"/>
      <c r="U440" s="1059"/>
      <c r="V440" s="1059"/>
    </row>
    <row r="441" spans="2:22" s="2" customFormat="1" x14ac:dyDescent="0.2">
      <c r="B441" s="3"/>
      <c r="C441" s="3"/>
      <c r="D441" s="3"/>
      <c r="E441" s="3"/>
      <c r="F441" s="3"/>
      <c r="G441" s="3"/>
      <c r="H441" s="728"/>
      <c r="I441" s="3"/>
      <c r="J441" s="781"/>
      <c r="K441" s="781"/>
      <c r="L441" s="781"/>
      <c r="M441" s="781"/>
      <c r="N441" s="781"/>
      <c r="O441" s="783"/>
      <c r="P441" s="783"/>
      <c r="Q441" s="783"/>
      <c r="R441" s="783"/>
      <c r="U441" s="1059"/>
      <c r="V441" s="1059"/>
    </row>
    <row r="442" spans="2:22" s="2" customFormat="1" x14ac:dyDescent="0.2">
      <c r="B442" s="3"/>
      <c r="C442" s="3"/>
      <c r="D442" s="3"/>
      <c r="E442" s="3"/>
      <c r="F442" s="3"/>
      <c r="G442" s="3"/>
      <c r="H442" s="728"/>
      <c r="I442" s="3"/>
      <c r="J442" s="781"/>
      <c r="K442" s="781"/>
      <c r="L442" s="781"/>
      <c r="M442" s="781"/>
      <c r="N442" s="781"/>
      <c r="O442" s="783"/>
      <c r="P442" s="783"/>
      <c r="Q442" s="783"/>
      <c r="R442" s="783"/>
      <c r="U442" s="1059"/>
      <c r="V442" s="1059"/>
    </row>
    <row r="443" spans="2:22" s="2" customFormat="1" x14ac:dyDescent="0.2">
      <c r="B443" s="3"/>
      <c r="C443" s="3"/>
      <c r="D443" s="3"/>
      <c r="E443" s="3"/>
      <c r="F443" s="3"/>
      <c r="G443" s="3"/>
      <c r="H443" s="728"/>
      <c r="I443" s="3"/>
      <c r="J443" s="781"/>
      <c r="K443" s="781"/>
      <c r="L443" s="781"/>
      <c r="M443" s="781"/>
      <c r="N443" s="781"/>
      <c r="O443" s="783"/>
      <c r="P443" s="783"/>
      <c r="Q443" s="783"/>
      <c r="R443" s="783"/>
      <c r="U443" s="1059"/>
      <c r="V443" s="1059"/>
    </row>
    <row r="444" spans="2:22" s="2" customFormat="1" x14ac:dyDescent="0.2">
      <c r="B444" s="3"/>
      <c r="C444" s="3"/>
      <c r="D444" s="3"/>
      <c r="E444" s="3"/>
      <c r="F444" s="3"/>
      <c r="G444" s="3"/>
      <c r="H444" s="728"/>
      <c r="I444" s="3"/>
      <c r="J444" s="781"/>
      <c r="K444" s="781"/>
      <c r="L444" s="781"/>
      <c r="M444" s="781"/>
      <c r="N444" s="781"/>
      <c r="O444" s="783"/>
      <c r="P444" s="783"/>
      <c r="Q444" s="783"/>
      <c r="R444" s="783"/>
      <c r="U444" s="1059"/>
      <c r="V444" s="1059"/>
    </row>
    <row r="445" spans="2:22" s="2" customFormat="1" x14ac:dyDescent="0.2">
      <c r="B445" s="3"/>
      <c r="C445" s="3"/>
      <c r="D445" s="3"/>
      <c r="E445" s="3"/>
      <c r="F445" s="3"/>
      <c r="G445" s="3"/>
      <c r="H445" s="728"/>
      <c r="I445" s="3"/>
      <c r="J445" s="781"/>
      <c r="K445" s="781"/>
      <c r="L445" s="781"/>
      <c r="M445" s="781"/>
      <c r="N445" s="781"/>
      <c r="O445" s="783"/>
      <c r="P445" s="783"/>
      <c r="Q445" s="783"/>
      <c r="R445" s="783"/>
      <c r="U445" s="1059"/>
      <c r="V445" s="1059"/>
    </row>
    <row r="446" spans="2:22" s="2" customFormat="1" x14ac:dyDescent="0.2">
      <c r="B446" s="3"/>
      <c r="C446" s="3"/>
      <c r="D446" s="3"/>
      <c r="E446" s="3"/>
      <c r="F446" s="3"/>
      <c r="G446" s="3"/>
      <c r="H446" s="728"/>
      <c r="I446" s="3"/>
      <c r="J446" s="781"/>
      <c r="K446" s="781"/>
      <c r="L446" s="781"/>
      <c r="M446" s="781"/>
      <c r="N446" s="781"/>
      <c r="O446" s="783"/>
      <c r="P446" s="783"/>
      <c r="Q446" s="783"/>
      <c r="R446" s="783"/>
      <c r="U446" s="1059"/>
      <c r="V446" s="1059"/>
    </row>
    <row r="447" spans="2:22" s="2" customFormat="1" x14ac:dyDescent="0.2">
      <c r="B447" s="3"/>
      <c r="C447" s="3"/>
      <c r="D447" s="3"/>
      <c r="E447" s="3"/>
      <c r="F447" s="3"/>
      <c r="G447" s="3"/>
      <c r="H447" s="728"/>
      <c r="I447" s="3"/>
      <c r="J447" s="781"/>
      <c r="K447" s="781"/>
      <c r="L447" s="781"/>
      <c r="M447" s="781"/>
      <c r="N447" s="781"/>
      <c r="O447" s="783"/>
      <c r="P447" s="783"/>
      <c r="Q447" s="783"/>
      <c r="R447" s="783"/>
      <c r="U447" s="1059"/>
      <c r="V447" s="1059"/>
    </row>
    <row r="448" spans="2:22" s="2" customFormat="1" x14ac:dyDescent="0.2">
      <c r="B448" s="3"/>
      <c r="C448" s="3"/>
      <c r="D448" s="3"/>
      <c r="E448" s="3"/>
      <c r="F448" s="3"/>
      <c r="G448" s="3"/>
      <c r="H448" s="728"/>
      <c r="I448" s="3"/>
      <c r="J448" s="781"/>
      <c r="K448" s="781"/>
      <c r="L448" s="781"/>
      <c r="M448" s="781"/>
      <c r="N448" s="781"/>
      <c r="O448" s="783"/>
      <c r="P448" s="783"/>
      <c r="Q448" s="783"/>
      <c r="R448" s="783"/>
      <c r="U448" s="1059"/>
      <c r="V448" s="1059"/>
    </row>
    <row r="449" spans="2:22" s="2" customFormat="1" x14ac:dyDescent="0.2">
      <c r="B449" s="3"/>
      <c r="C449" s="3"/>
      <c r="D449" s="3"/>
      <c r="E449" s="3"/>
      <c r="F449" s="3"/>
      <c r="G449" s="3"/>
      <c r="H449" s="728"/>
      <c r="I449" s="3"/>
      <c r="J449" s="781"/>
      <c r="K449" s="781"/>
      <c r="L449" s="781"/>
      <c r="M449" s="781"/>
      <c r="N449" s="781"/>
      <c r="O449" s="783"/>
      <c r="P449" s="783"/>
      <c r="Q449" s="783"/>
      <c r="R449" s="783"/>
      <c r="U449" s="1059"/>
      <c r="V449" s="1059"/>
    </row>
    <row r="450" spans="2:22" s="2" customFormat="1" x14ac:dyDescent="0.2">
      <c r="B450" s="3"/>
      <c r="C450" s="3"/>
      <c r="D450" s="3"/>
      <c r="E450" s="3"/>
      <c r="F450" s="3"/>
      <c r="G450" s="3"/>
      <c r="H450" s="728"/>
      <c r="I450" s="3"/>
      <c r="J450" s="781"/>
      <c r="K450" s="781"/>
      <c r="L450" s="781"/>
      <c r="M450" s="781"/>
      <c r="N450" s="781"/>
      <c r="O450" s="783"/>
      <c r="P450" s="783"/>
      <c r="Q450" s="783"/>
      <c r="R450" s="783"/>
      <c r="U450" s="1059"/>
      <c r="V450" s="1059"/>
    </row>
    <row r="451" spans="2:22" s="2" customFormat="1" x14ac:dyDescent="0.2">
      <c r="B451" s="3"/>
      <c r="C451" s="3"/>
      <c r="D451" s="3"/>
      <c r="E451" s="3"/>
      <c r="F451" s="3"/>
      <c r="G451" s="3"/>
      <c r="H451" s="728"/>
      <c r="I451" s="3"/>
      <c r="J451" s="781"/>
      <c r="K451" s="781"/>
      <c r="L451" s="781"/>
      <c r="M451" s="781"/>
      <c r="N451" s="781"/>
      <c r="O451" s="783"/>
      <c r="P451" s="783"/>
      <c r="Q451" s="783"/>
      <c r="R451" s="783"/>
      <c r="U451" s="1059"/>
      <c r="V451" s="1059"/>
    </row>
    <row r="452" spans="2:22" s="2" customFormat="1" x14ac:dyDescent="0.2">
      <c r="B452" s="3"/>
      <c r="C452" s="3"/>
      <c r="D452" s="3"/>
      <c r="E452" s="3"/>
      <c r="F452" s="3"/>
      <c r="G452" s="3"/>
      <c r="H452" s="728"/>
      <c r="I452" s="3"/>
      <c r="J452" s="781"/>
      <c r="K452" s="781"/>
      <c r="L452" s="781"/>
      <c r="M452" s="781"/>
      <c r="N452" s="781"/>
      <c r="O452" s="783"/>
      <c r="P452" s="783"/>
      <c r="Q452" s="783"/>
      <c r="R452" s="783"/>
      <c r="U452" s="1059"/>
      <c r="V452" s="1059"/>
    </row>
    <row r="453" spans="2:22" s="2" customFormat="1" x14ac:dyDescent="0.2">
      <c r="B453" s="3"/>
      <c r="C453" s="3"/>
      <c r="D453" s="3"/>
      <c r="E453" s="3"/>
      <c r="F453" s="3"/>
      <c r="G453" s="3"/>
      <c r="H453" s="728"/>
      <c r="I453" s="3"/>
      <c r="J453" s="781"/>
      <c r="K453" s="781"/>
      <c r="L453" s="781"/>
      <c r="M453" s="781"/>
      <c r="N453" s="781"/>
      <c r="O453" s="783"/>
      <c r="P453" s="783"/>
      <c r="Q453" s="783"/>
      <c r="R453" s="783"/>
      <c r="U453" s="1059"/>
      <c r="V453" s="1059"/>
    </row>
    <row r="454" spans="2:22" s="2" customFormat="1" x14ac:dyDescent="0.2">
      <c r="B454" s="3"/>
      <c r="C454" s="3"/>
      <c r="D454" s="3"/>
      <c r="E454" s="3"/>
      <c r="F454" s="3"/>
      <c r="G454" s="3"/>
      <c r="H454" s="728"/>
      <c r="I454" s="3"/>
      <c r="J454" s="781"/>
      <c r="K454" s="781"/>
      <c r="L454" s="781"/>
      <c r="M454" s="781"/>
      <c r="N454" s="781"/>
      <c r="O454" s="783"/>
      <c r="P454" s="783"/>
      <c r="Q454" s="783"/>
      <c r="R454" s="783"/>
      <c r="U454" s="1059"/>
      <c r="V454" s="1059"/>
    </row>
    <row r="455" spans="2:22" s="2" customFormat="1" x14ac:dyDescent="0.2">
      <c r="B455" s="3"/>
      <c r="C455" s="3"/>
      <c r="D455" s="3"/>
      <c r="E455" s="3"/>
      <c r="F455" s="3"/>
      <c r="G455" s="3"/>
      <c r="H455" s="728"/>
      <c r="I455" s="3"/>
      <c r="J455" s="781"/>
      <c r="K455" s="781"/>
      <c r="L455" s="781"/>
      <c r="M455" s="781"/>
      <c r="N455" s="781"/>
      <c r="O455" s="783"/>
      <c r="P455" s="783"/>
      <c r="Q455" s="783"/>
      <c r="R455" s="783"/>
      <c r="U455" s="1059"/>
      <c r="V455" s="1059"/>
    </row>
    <row r="456" spans="2:22" s="2" customFormat="1" x14ac:dyDescent="0.2">
      <c r="B456" s="3"/>
      <c r="C456" s="3"/>
      <c r="D456" s="3"/>
      <c r="E456" s="3"/>
      <c r="F456" s="3"/>
      <c r="G456" s="3"/>
      <c r="H456" s="728"/>
      <c r="I456" s="3"/>
      <c r="J456" s="781"/>
      <c r="K456" s="781"/>
      <c r="L456" s="781"/>
      <c r="M456" s="781"/>
      <c r="N456" s="781"/>
      <c r="O456" s="783"/>
      <c r="P456" s="783"/>
      <c r="Q456" s="783"/>
      <c r="R456" s="783"/>
      <c r="U456" s="1059"/>
      <c r="V456" s="1059"/>
    </row>
    <row r="457" spans="2:22" s="2" customFormat="1" x14ac:dyDescent="0.2">
      <c r="B457" s="3"/>
      <c r="C457" s="3"/>
      <c r="D457" s="3"/>
      <c r="E457" s="3"/>
      <c r="F457" s="3"/>
      <c r="G457" s="3"/>
      <c r="H457" s="728"/>
      <c r="I457" s="3"/>
      <c r="J457" s="781"/>
      <c r="K457" s="781"/>
      <c r="L457" s="781"/>
      <c r="M457" s="781"/>
      <c r="N457" s="781"/>
      <c r="O457" s="783"/>
      <c r="P457" s="783"/>
      <c r="Q457" s="783"/>
      <c r="R457" s="783"/>
      <c r="U457" s="1059"/>
      <c r="V457" s="1059"/>
    </row>
    <row r="458" spans="2:22" s="2" customFormat="1" x14ac:dyDescent="0.2">
      <c r="B458" s="3"/>
      <c r="C458" s="3"/>
      <c r="D458" s="3"/>
      <c r="E458" s="3"/>
      <c r="F458" s="3"/>
      <c r="G458" s="3"/>
      <c r="H458" s="728"/>
      <c r="I458" s="3"/>
      <c r="J458" s="781"/>
      <c r="K458" s="781"/>
      <c r="L458" s="781"/>
      <c r="M458" s="781"/>
      <c r="N458" s="781"/>
      <c r="O458" s="783"/>
      <c r="P458" s="783"/>
      <c r="Q458" s="783"/>
      <c r="R458" s="783"/>
      <c r="U458" s="1059"/>
      <c r="V458" s="1059"/>
    </row>
    <row r="459" spans="2:22" s="2" customFormat="1" x14ac:dyDescent="0.2">
      <c r="B459" s="3"/>
      <c r="C459" s="3"/>
      <c r="D459" s="3"/>
      <c r="E459" s="3"/>
      <c r="F459" s="3"/>
      <c r="G459" s="3"/>
      <c r="H459" s="728"/>
      <c r="I459" s="3"/>
      <c r="J459" s="781"/>
      <c r="K459" s="781"/>
      <c r="L459" s="781"/>
      <c r="M459" s="781"/>
      <c r="N459" s="781"/>
      <c r="O459" s="783"/>
      <c r="P459" s="783"/>
      <c r="Q459" s="783"/>
      <c r="R459" s="783"/>
      <c r="U459" s="1059"/>
      <c r="V459" s="1059"/>
    </row>
    <row r="460" spans="2:22" s="2" customFormat="1" x14ac:dyDescent="0.2">
      <c r="B460" s="3"/>
      <c r="C460" s="3"/>
      <c r="D460" s="3"/>
      <c r="E460" s="3"/>
      <c r="F460" s="3"/>
      <c r="G460" s="3"/>
      <c r="H460" s="728"/>
      <c r="I460" s="3"/>
      <c r="J460" s="781"/>
      <c r="K460" s="781"/>
      <c r="L460" s="781"/>
      <c r="M460" s="781"/>
      <c r="N460" s="781"/>
      <c r="O460" s="783"/>
      <c r="P460" s="783"/>
      <c r="Q460" s="783"/>
      <c r="R460" s="783"/>
      <c r="U460" s="1059"/>
      <c r="V460" s="1059"/>
    </row>
    <row r="461" spans="2:22" s="2" customFormat="1" x14ac:dyDescent="0.2">
      <c r="B461" s="3"/>
      <c r="C461" s="3"/>
      <c r="D461" s="3"/>
      <c r="E461" s="3"/>
      <c r="F461" s="3"/>
      <c r="G461" s="3"/>
      <c r="H461" s="728"/>
      <c r="I461" s="3"/>
      <c r="J461" s="781"/>
      <c r="K461" s="781"/>
      <c r="L461" s="781"/>
      <c r="M461" s="781"/>
      <c r="N461" s="781"/>
      <c r="O461" s="783"/>
      <c r="P461" s="783"/>
      <c r="Q461" s="783"/>
      <c r="R461" s="783"/>
      <c r="U461" s="1059"/>
      <c r="V461" s="1059"/>
    </row>
    <row r="462" spans="2:22" s="2" customFormat="1" x14ac:dyDescent="0.2">
      <c r="B462" s="3"/>
      <c r="C462" s="3"/>
      <c r="D462" s="3"/>
      <c r="E462" s="3"/>
      <c r="F462" s="3"/>
      <c r="G462" s="3"/>
      <c r="H462" s="728"/>
      <c r="I462" s="3"/>
      <c r="J462" s="781"/>
      <c r="K462" s="781"/>
      <c r="L462" s="781"/>
      <c r="M462" s="781"/>
      <c r="N462" s="781"/>
      <c r="O462" s="783"/>
      <c r="P462" s="783"/>
      <c r="Q462" s="783"/>
      <c r="R462" s="783"/>
      <c r="U462" s="1059"/>
      <c r="V462" s="1059"/>
    </row>
  </sheetData>
  <mergeCells count="1095">
    <mergeCell ref="E88:F88"/>
    <mergeCell ref="U88:V88"/>
    <mergeCell ref="U86:V87"/>
    <mergeCell ref="W86:W87"/>
    <mergeCell ref="AC86:AC87"/>
    <mergeCell ref="AB86:AB87"/>
    <mergeCell ref="Y86:Y87"/>
    <mergeCell ref="AC26:AC28"/>
    <mergeCell ref="AB26:AB28"/>
    <mergeCell ref="D81:D82"/>
    <mergeCell ref="E81:F82"/>
    <mergeCell ref="G81:G82"/>
    <mergeCell ref="H81:H82"/>
    <mergeCell ref="U81:V82"/>
    <mergeCell ref="W81:W82"/>
    <mergeCell ref="X81:X82"/>
    <mergeCell ref="Y81:Y82"/>
    <mergeCell ref="Z81:Z82"/>
    <mergeCell ref="AA81:AA82"/>
    <mergeCell ref="AB81:AB82"/>
    <mergeCell ref="AC81:AC82"/>
    <mergeCell ref="U75:V75"/>
    <mergeCell ref="E76:F76"/>
    <mergeCell ref="U76:V76"/>
    <mergeCell ref="N30:N31"/>
    <mergeCell ref="AB41:AB42"/>
    <mergeCell ref="U77:V77"/>
    <mergeCell ref="E68:F68"/>
    <mergeCell ref="U68:V68"/>
    <mergeCell ref="E71:F71"/>
    <mergeCell ref="D26:D28"/>
    <mergeCell ref="E72:F72"/>
    <mergeCell ref="X110:X111"/>
    <mergeCell ref="Y110:Y111"/>
    <mergeCell ref="Z110:Z111"/>
    <mergeCell ref="AA110:AA111"/>
    <mergeCell ref="AB110:AB111"/>
    <mergeCell ref="E192:F192"/>
    <mergeCell ref="U192:V192"/>
    <mergeCell ref="E85:F85"/>
    <mergeCell ref="U85:V85"/>
    <mergeCell ref="U27:V28"/>
    <mergeCell ref="W27:W28"/>
    <mergeCell ref="X27:X28"/>
    <mergeCell ref="Y27:Y28"/>
    <mergeCell ref="Z27:Z28"/>
    <mergeCell ref="AA27:AA28"/>
    <mergeCell ref="C90:I90"/>
    <mergeCell ref="U90:V90"/>
    <mergeCell ref="C91:AC91"/>
    <mergeCell ref="C92:C98"/>
    <mergeCell ref="D92:D96"/>
    <mergeCell ref="E92:F96"/>
    <mergeCell ref="G92:G96"/>
    <mergeCell ref="H92:H96"/>
    <mergeCell ref="Y95:Y96"/>
    <mergeCell ref="I92:I94"/>
    <mergeCell ref="J92:J94"/>
    <mergeCell ref="X97:X98"/>
    <mergeCell ref="D97:D98"/>
    <mergeCell ref="D86:D87"/>
    <mergeCell ref="E86:F87"/>
    <mergeCell ref="G86:G87"/>
    <mergeCell ref="H86:H87"/>
    <mergeCell ref="AC189:AC190"/>
    <mergeCell ref="E187:F188"/>
    <mergeCell ref="G187:G188"/>
    <mergeCell ref="H187:H188"/>
    <mergeCell ref="U187:V188"/>
    <mergeCell ref="W187:W188"/>
    <mergeCell ref="X187:X188"/>
    <mergeCell ref="Y187:Y188"/>
    <mergeCell ref="Z187:Z188"/>
    <mergeCell ref="AA144:AA145"/>
    <mergeCell ref="AB144:AB147"/>
    <mergeCell ref="AA146:AA147"/>
    <mergeCell ref="Y165:Y167"/>
    <mergeCell ref="D41:D42"/>
    <mergeCell ref="E41:F42"/>
    <mergeCell ref="E89:F89"/>
    <mergeCell ref="U89:V89"/>
    <mergeCell ref="AC187:AC188"/>
    <mergeCell ref="D187:D188"/>
    <mergeCell ref="AC120:AC121"/>
    <mergeCell ref="AB108:AB109"/>
    <mergeCell ref="AC108:AC109"/>
    <mergeCell ref="AB115:AB117"/>
    <mergeCell ref="AC115:AC117"/>
    <mergeCell ref="AC122:AC123"/>
    <mergeCell ref="AB118:AB119"/>
    <mergeCell ref="AC126:AC127"/>
    <mergeCell ref="Y115:Y117"/>
    <mergeCell ref="Z115:Z117"/>
    <mergeCell ref="AA115:AA117"/>
    <mergeCell ref="E120:F121"/>
    <mergeCell ref="Y99:Y101"/>
    <mergeCell ref="AC110:AC111"/>
    <mergeCell ref="AB97:AB98"/>
    <mergeCell ref="AC97:AC98"/>
    <mergeCell ref="AC128:AC131"/>
    <mergeCell ref="AC132:AC134"/>
    <mergeCell ref="AA141:AA143"/>
    <mergeCell ref="AC140:AC143"/>
    <mergeCell ref="AC156:AC157"/>
    <mergeCell ref="AB148:AB151"/>
    <mergeCell ref="AA99:AA101"/>
    <mergeCell ref="AB99:AB101"/>
    <mergeCell ref="AB92:AB96"/>
    <mergeCell ref="K92:K94"/>
    <mergeCell ref="L92:L94"/>
    <mergeCell ref="M92:M94"/>
    <mergeCell ref="N92:N94"/>
    <mergeCell ref="O92:O94"/>
    <mergeCell ref="P92:P94"/>
    <mergeCell ref="Z95:Z96"/>
    <mergeCell ref="AA95:AA96"/>
    <mergeCell ref="Q92:Q94"/>
    <mergeCell ref="R92:R94"/>
    <mergeCell ref="S92:S94"/>
    <mergeCell ref="T92:T94"/>
    <mergeCell ref="U92:V92"/>
    <mergeCell ref="U95:V96"/>
    <mergeCell ref="AC99:AC101"/>
    <mergeCell ref="Y122:Y125"/>
    <mergeCell ref="Z122:Z125"/>
    <mergeCell ref="AA122:AA125"/>
    <mergeCell ref="Z99:Z101"/>
    <mergeCell ref="E97:F98"/>
    <mergeCell ref="G97:G98"/>
    <mergeCell ref="H97:H98"/>
    <mergeCell ref="U97:V98"/>
    <mergeCell ref="W97:W98"/>
    <mergeCell ref="AC92:AC96"/>
    <mergeCell ref="Y97:Y98"/>
    <mergeCell ref="Z97:Z98"/>
    <mergeCell ref="AA97:AA98"/>
    <mergeCell ref="W95:W96"/>
    <mergeCell ref="X95:X96"/>
    <mergeCell ref="D110:D111"/>
    <mergeCell ref="E110:F111"/>
    <mergeCell ref="G110:G111"/>
    <mergeCell ref="H110:H111"/>
    <mergeCell ref="U110:V111"/>
    <mergeCell ref="W110:W111"/>
    <mergeCell ref="D99:D101"/>
    <mergeCell ref="E99:F101"/>
    <mergeCell ref="G99:G101"/>
    <mergeCell ref="H99:H101"/>
    <mergeCell ref="U99:V101"/>
    <mergeCell ref="W99:W101"/>
    <mergeCell ref="X105:X107"/>
    <mergeCell ref="Y105:Y107"/>
    <mergeCell ref="Z105:Z107"/>
    <mergeCell ref="AA105:AA107"/>
    <mergeCell ref="AB105:AB107"/>
    <mergeCell ref="AC105:AC107"/>
    <mergeCell ref="D105:D107"/>
    <mergeCell ref="E105:F107"/>
    <mergeCell ref="G105:G107"/>
    <mergeCell ref="A1:T1"/>
    <mergeCell ref="X1:AD2"/>
    <mergeCell ref="A2:T2"/>
    <mergeCell ref="X3:AC3"/>
    <mergeCell ref="A4:AC4"/>
    <mergeCell ref="A5:A9"/>
    <mergeCell ref="B5:B9"/>
    <mergeCell ref="C5:C9"/>
    <mergeCell ref="D5:D9"/>
    <mergeCell ref="E5:F9"/>
    <mergeCell ref="K6:K8"/>
    <mergeCell ref="L6:M6"/>
    <mergeCell ref="N6:N8"/>
    <mergeCell ref="O6:O8"/>
    <mergeCell ref="P6:Q6"/>
    <mergeCell ref="R6:R8"/>
    <mergeCell ref="E67:F67"/>
    <mergeCell ref="E10:F10"/>
    <mergeCell ref="AC21:AC24"/>
    <mergeCell ref="U22:V24"/>
    <mergeCell ref="S30:S31"/>
    <mergeCell ref="E40:F40"/>
    <mergeCell ref="E61:F61"/>
    <mergeCell ref="U61:V61"/>
    <mergeCell ref="E62:F62"/>
    <mergeCell ref="U62:V62"/>
    <mergeCell ref="E63:F63"/>
    <mergeCell ref="U63:V63"/>
    <mergeCell ref="E64:F64"/>
    <mergeCell ref="U64:V64"/>
    <mergeCell ref="E65:F65"/>
    <mergeCell ref="U65:V65"/>
    <mergeCell ref="E74:F74"/>
    <mergeCell ref="U74:V74"/>
    <mergeCell ref="E75:F75"/>
    <mergeCell ref="G35:G36"/>
    <mergeCell ref="H35:H36"/>
    <mergeCell ref="U35:V36"/>
    <mergeCell ref="W35:W36"/>
    <mergeCell ref="E60:F60"/>
    <mergeCell ref="D32:D34"/>
    <mergeCell ref="J30:J31"/>
    <mergeCell ref="K30:K31"/>
    <mergeCell ref="L30:L31"/>
    <mergeCell ref="M30:M31"/>
    <mergeCell ref="D29:D31"/>
    <mergeCell ref="E29:F31"/>
    <mergeCell ref="G29:G31"/>
    <mergeCell ref="H29:H31"/>
    <mergeCell ref="E32:F34"/>
    <mergeCell ref="G32:G34"/>
    <mergeCell ref="O30:O31"/>
    <mergeCell ref="P30:P31"/>
    <mergeCell ref="Q30:Q31"/>
    <mergeCell ref="R30:R31"/>
    <mergeCell ref="W47:W50"/>
    <mergeCell ref="AA7:AA9"/>
    <mergeCell ref="AB7:AB9"/>
    <mergeCell ref="AC7:AC9"/>
    <mergeCell ref="U6:V9"/>
    <mergeCell ref="W6:W9"/>
    <mergeCell ref="L7:L8"/>
    <mergeCell ref="M7:M8"/>
    <mergeCell ref="P7:P8"/>
    <mergeCell ref="Q7:Q8"/>
    <mergeCell ref="S5:S8"/>
    <mergeCell ref="T5:T8"/>
    <mergeCell ref="U5:AA5"/>
    <mergeCell ref="AB5:AC6"/>
    <mergeCell ref="U15:V15"/>
    <mergeCell ref="M14:M15"/>
    <mergeCell ref="N14:N15"/>
    <mergeCell ref="O14:O15"/>
    <mergeCell ref="P14:P15"/>
    <mergeCell ref="X7:X9"/>
    <mergeCell ref="Y7:Y9"/>
    <mergeCell ref="Z7:Z9"/>
    <mergeCell ref="G5:G9"/>
    <mergeCell ref="H5:H9"/>
    <mergeCell ref="I5:I9"/>
    <mergeCell ref="H32:H34"/>
    <mergeCell ref="AB14:AB15"/>
    <mergeCell ref="U60:V60"/>
    <mergeCell ref="U67:V67"/>
    <mergeCell ref="J5:J8"/>
    <mergeCell ref="K5:N5"/>
    <mergeCell ref="O5:R5"/>
    <mergeCell ref="AC16:AC19"/>
    <mergeCell ref="X18:X19"/>
    <mergeCell ref="Y18:Y19"/>
    <mergeCell ref="Z18:Z19"/>
    <mergeCell ref="AA18:AA19"/>
    <mergeCell ref="U18:V19"/>
    <mergeCell ref="W18:W19"/>
    <mergeCell ref="G14:G15"/>
    <mergeCell ref="H14:H15"/>
    <mergeCell ref="I14:I15"/>
    <mergeCell ref="J14:J15"/>
    <mergeCell ref="K14:K15"/>
    <mergeCell ref="U66:V66"/>
    <mergeCell ref="G26:G28"/>
    <mergeCell ref="H26:H28"/>
    <mergeCell ref="U26:V26"/>
    <mergeCell ref="T30:T31"/>
    <mergeCell ref="U31:V31"/>
    <mergeCell ref="U40:V40"/>
    <mergeCell ref="G41:G42"/>
    <mergeCell ref="H41:H42"/>
    <mergeCell ref="U41:V42"/>
    <mergeCell ref="AA37:AA38"/>
    <mergeCell ref="AB37:AB39"/>
    <mergeCell ref="AC29:AC30"/>
    <mergeCell ref="U29:V30"/>
    <mergeCell ref="D37:D39"/>
    <mergeCell ref="E37:F39"/>
    <mergeCell ref="G37:G39"/>
    <mergeCell ref="H37:H39"/>
    <mergeCell ref="U37:V38"/>
    <mergeCell ref="R14:R15"/>
    <mergeCell ref="X35:X36"/>
    <mergeCell ref="Q14:Q15"/>
    <mergeCell ref="U10:V10"/>
    <mergeCell ref="A11:AC11"/>
    <mergeCell ref="A12:A258"/>
    <mergeCell ref="B12:AC12"/>
    <mergeCell ref="B13:B256"/>
    <mergeCell ref="C13:AC13"/>
    <mergeCell ref="C14:C24"/>
    <mergeCell ref="D14:D15"/>
    <mergeCell ref="E14:F15"/>
    <mergeCell ref="E66:F66"/>
    <mergeCell ref="E26:F28"/>
    <mergeCell ref="E51:F51"/>
    <mergeCell ref="U51:V51"/>
    <mergeCell ref="U71:V71"/>
    <mergeCell ref="E70:F70"/>
    <mergeCell ref="U70:V70"/>
    <mergeCell ref="E77:F77"/>
    <mergeCell ref="U72:V72"/>
    <mergeCell ref="E73:F73"/>
    <mergeCell ref="U73:V73"/>
    <mergeCell ref="AC41:AC42"/>
    <mergeCell ref="D35:D36"/>
    <mergeCell ref="E35:F36"/>
    <mergeCell ref="X32:X34"/>
    <mergeCell ref="W41:W42"/>
    <mergeCell ref="X41:X42"/>
    <mergeCell ref="Y41:Y42"/>
    <mergeCell ref="Z41:Z42"/>
    <mergeCell ref="Z35:Z36"/>
    <mergeCell ref="W32:W34"/>
    <mergeCell ref="Y35:Y36"/>
    <mergeCell ref="U32:V34"/>
    <mergeCell ref="L14:L15"/>
    <mergeCell ref="G16:G19"/>
    <mergeCell ref="H16:H19"/>
    <mergeCell ref="U16:V17"/>
    <mergeCell ref="W16:W17"/>
    <mergeCell ref="X16:X17"/>
    <mergeCell ref="Y16:Y17"/>
    <mergeCell ref="S14:S15"/>
    <mergeCell ref="T14:T15"/>
    <mergeCell ref="U14:V14"/>
    <mergeCell ref="D16:D19"/>
    <mergeCell ref="I30:I31"/>
    <mergeCell ref="AA41:AA42"/>
    <mergeCell ref="AC14:AC15"/>
    <mergeCell ref="AC35:AC36"/>
    <mergeCell ref="Y29:Y30"/>
    <mergeCell ref="Z29:Z30"/>
    <mergeCell ref="AA29:AA30"/>
    <mergeCell ref="AB29:AB30"/>
    <mergeCell ref="Y37:Y38"/>
    <mergeCell ref="D21:D25"/>
    <mergeCell ref="E21:F25"/>
    <mergeCell ref="G21:G25"/>
    <mergeCell ref="H21:H25"/>
    <mergeCell ref="U21:V21"/>
    <mergeCell ref="AB21:AB24"/>
    <mergeCell ref="U25:V25"/>
    <mergeCell ref="E16:F19"/>
    <mergeCell ref="AA22:AA24"/>
    <mergeCell ref="AC37:AC39"/>
    <mergeCell ref="U39:V39"/>
    <mergeCell ref="AA35:AA36"/>
    <mergeCell ref="AB35:AB36"/>
    <mergeCell ref="E20:F20"/>
    <mergeCell ref="U20:V20"/>
    <mergeCell ref="W37:W38"/>
    <mergeCell ref="X37:X38"/>
    <mergeCell ref="Z16:Z17"/>
    <mergeCell ref="AA16:AA17"/>
    <mergeCell ref="AB16:AB19"/>
    <mergeCell ref="Y32:Y34"/>
    <mergeCell ref="Z32:Z34"/>
    <mergeCell ref="AA32:AA34"/>
    <mergeCell ref="AB32:AB34"/>
    <mergeCell ref="Z22:Z24"/>
    <mergeCell ref="W22:W24"/>
    <mergeCell ref="X22:X24"/>
    <mergeCell ref="W29:W31"/>
    <mergeCell ref="X29:X30"/>
    <mergeCell ref="Y22:Y24"/>
    <mergeCell ref="AC32:AC34"/>
    <mergeCell ref="Z37:Z38"/>
    <mergeCell ref="AA43:AA44"/>
    <mergeCell ref="AB43:AB44"/>
    <mergeCell ref="AC43:AC44"/>
    <mergeCell ref="D45:D46"/>
    <mergeCell ref="E45:F46"/>
    <mergeCell ref="G45:G46"/>
    <mergeCell ref="H45:H46"/>
    <mergeCell ref="U45:V46"/>
    <mergeCell ref="W45:W46"/>
    <mergeCell ref="X45:X46"/>
    <mergeCell ref="E43:F44"/>
    <mergeCell ref="G43:G44"/>
    <mergeCell ref="H43:H44"/>
    <mergeCell ref="U43:V44"/>
    <mergeCell ref="W43:W44"/>
    <mergeCell ref="X43:X44"/>
    <mergeCell ref="Y43:Y44"/>
    <mergeCell ref="Z43:Z44"/>
    <mergeCell ref="D43:D44"/>
    <mergeCell ref="Y45:Y46"/>
    <mergeCell ref="Z45:Z46"/>
    <mergeCell ref="AA45:AA46"/>
    <mergeCell ref="AB45:AB46"/>
    <mergeCell ref="X47:X50"/>
    <mergeCell ref="Y47:Y50"/>
    <mergeCell ref="Z47:Z50"/>
    <mergeCell ref="AA47:AA50"/>
    <mergeCell ref="AB49:AB50"/>
    <mergeCell ref="W54:W55"/>
    <mergeCell ref="X54:X55"/>
    <mergeCell ref="Y54:Y55"/>
    <mergeCell ref="Z54:Z55"/>
    <mergeCell ref="AA54:AA55"/>
    <mergeCell ref="AB54:AB55"/>
    <mergeCell ref="AC45:AC46"/>
    <mergeCell ref="D47:D50"/>
    <mergeCell ref="E47:F50"/>
    <mergeCell ref="G47:G50"/>
    <mergeCell ref="H47:H50"/>
    <mergeCell ref="U47:V50"/>
    <mergeCell ref="AC49:AC50"/>
    <mergeCell ref="AC54:AC55"/>
    <mergeCell ref="H105:H107"/>
    <mergeCell ref="U105:V107"/>
    <mergeCell ref="W105:W107"/>
    <mergeCell ref="X102:X104"/>
    <mergeCell ref="Y102:Y104"/>
    <mergeCell ref="Z102:Z104"/>
    <mergeCell ref="AA102:AA104"/>
    <mergeCell ref="AB102:AB104"/>
    <mergeCell ref="AC102:AC104"/>
    <mergeCell ref="D102:D104"/>
    <mergeCell ref="E102:F104"/>
    <mergeCell ref="G102:G104"/>
    <mergeCell ref="H102:H104"/>
    <mergeCell ref="U102:V104"/>
    <mergeCell ref="W102:W104"/>
    <mergeCell ref="X99:X101"/>
    <mergeCell ref="D108:D109"/>
    <mergeCell ref="E108:F109"/>
    <mergeCell ref="G108:G109"/>
    <mergeCell ref="H108:H109"/>
    <mergeCell ref="U108:V109"/>
    <mergeCell ref="W108:W109"/>
    <mergeCell ref="X108:X109"/>
    <mergeCell ref="Y108:Y109"/>
    <mergeCell ref="Z108:Z109"/>
    <mergeCell ref="AA108:AA109"/>
    <mergeCell ref="E115:F117"/>
    <mergeCell ref="G115:G117"/>
    <mergeCell ref="H115:H117"/>
    <mergeCell ref="U115:V117"/>
    <mergeCell ref="W115:W117"/>
    <mergeCell ref="E112:F112"/>
    <mergeCell ref="U112:V112"/>
    <mergeCell ref="X115:X117"/>
    <mergeCell ref="C113:I113"/>
    <mergeCell ref="U113:V113"/>
    <mergeCell ref="C114:AA114"/>
    <mergeCell ref="C115:C127"/>
    <mergeCell ref="D115:D117"/>
    <mergeCell ref="D122:D125"/>
    <mergeCell ref="D118:D119"/>
    <mergeCell ref="E118:F119"/>
    <mergeCell ref="G118:G119"/>
    <mergeCell ref="H118:H119"/>
    <mergeCell ref="D120:D121"/>
    <mergeCell ref="D126:D127"/>
    <mergeCell ref="E126:F127"/>
    <mergeCell ref="G126:G127"/>
    <mergeCell ref="H126:H127"/>
    <mergeCell ref="U126:V127"/>
    <mergeCell ref="W126:W127"/>
    <mergeCell ref="X122:X125"/>
    <mergeCell ref="AB122:AB125"/>
    <mergeCell ref="G120:G121"/>
    <mergeCell ref="H120:H121"/>
    <mergeCell ref="U120:V121"/>
    <mergeCell ref="W120:W121"/>
    <mergeCell ref="Y118:Y119"/>
    <mergeCell ref="Z118:Z119"/>
    <mergeCell ref="AA118:AA119"/>
    <mergeCell ref="E122:F125"/>
    <mergeCell ref="G122:G125"/>
    <mergeCell ref="H122:H125"/>
    <mergeCell ref="U122:V125"/>
    <mergeCell ref="W122:W125"/>
    <mergeCell ref="Y126:Y127"/>
    <mergeCell ref="Z126:Z127"/>
    <mergeCell ref="AA126:AA127"/>
    <mergeCell ref="U118:V119"/>
    <mergeCell ref="W118:W119"/>
    <mergeCell ref="X126:X127"/>
    <mergeCell ref="AA120:AA121"/>
    <mergeCell ref="AB120:AB121"/>
    <mergeCell ref="X130:X131"/>
    <mergeCell ref="Y130:Y131"/>
    <mergeCell ref="Z130:Z131"/>
    <mergeCell ref="AA130:AA131"/>
    <mergeCell ref="X128:X129"/>
    <mergeCell ref="Y128:Y129"/>
    <mergeCell ref="Z128:Z129"/>
    <mergeCell ref="X120:X121"/>
    <mergeCell ref="Y120:Y121"/>
    <mergeCell ref="Z120:Z121"/>
    <mergeCell ref="AC118:AC119"/>
    <mergeCell ref="AC144:AC147"/>
    <mergeCell ref="X146:X147"/>
    <mergeCell ref="Y146:Y147"/>
    <mergeCell ref="Z146:Z147"/>
    <mergeCell ref="D128:D131"/>
    <mergeCell ref="E128:F131"/>
    <mergeCell ref="G128:G131"/>
    <mergeCell ref="H128:H131"/>
    <mergeCell ref="U128:V129"/>
    <mergeCell ref="W128:W129"/>
    <mergeCell ref="U130:V131"/>
    <mergeCell ref="W130:W131"/>
    <mergeCell ref="AB126:AB127"/>
    <mergeCell ref="X118:X119"/>
    <mergeCell ref="AB138:AB139"/>
    <mergeCell ref="AA128:AA129"/>
    <mergeCell ref="AB128:AB131"/>
    <mergeCell ref="AC138:AC139"/>
    <mergeCell ref="AB140:AB143"/>
    <mergeCell ref="Y135:Y136"/>
    <mergeCell ref="AC135:AC136"/>
    <mergeCell ref="C132:C157"/>
    <mergeCell ref="D138:D139"/>
    <mergeCell ref="E138:F139"/>
    <mergeCell ref="G138:G139"/>
    <mergeCell ref="H138:H139"/>
    <mergeCell ref="D135:D136"/>
    <mergeCell ref="D140:D143"/>
    <mergeCell ref="E140:F143"/>
    <mergeCell ref="G140:G143"/>
    <mergeCell ref="H140:H143"/>
    <mergeCell ref="O138:O139"/>
    <mergeCell ref="E135:F136"/>
    <mergeCell ref="G135:G136"/>
    <mergeCell ref="H135:H136"/>
    <mergeCell ref="Q138:Q139"/>
    <mergeCell ref="R138:R139"/>
    <mergeCell ref="S138:S139"/>
    <mergeCell ref="U139:V139"/>
    <mergeCell ref="U140:V140"/>
    <mergeCell ref="E137:F137"/>
    <mergeCell ref="U150:V150"/>
    <mergeCell ref="D132:D134"/>
    <mergeCell ref="E132:F134"/>
    <mergeCell ref="G132:G134"/>
    <mergeCell ref="H132:H134"/>
    <mergeCell ref="S148:S149"/>
    <mergeCell ref="T148:T149"/>
    <mergeCell ref="U135:V136"/>
    <mergeCell ref="W135:W136"/>
    <mergeCell ref="X135:X136"/>
    <mergeCell ref="X132:X134"/>
    <mergeCell ref="Y132:Y134"/>
    <mergeCell ref="Z132:Z134"/>
    <mergeCell ref="U137:V137"/>
    <mergeCell ref="AA132:AA134"/>
    <mergeCell ref="AB132:AB134"/>
    <mergeCell ref="U132:V134"/>
    <mergeCell ref="W132:W134"/>
    <mergeCell ref="Z135:Z136"/>
    <mergeCell ref="AA135:AA136"/>
    <mergeCell ref="AB135:AB136"/>
    <mergeCell ref="M138:M139"/>
    <mergeCell ref="X141:X143"/>
    <mergeCell ref="Y141:Y143"/>
    <mergeCell ref="Z141:Z143"/>
    <mergeCell ref="P138:P139"/>
    <mergeCell ref="X144:X145"/>
    <mergeCell ref="D144:D147"/>
    <mergeCell ref="E144:F147"/>
    <mergeCell ref="G144:G147"/>
    <mergeCell ref="H144:H147"/>
    <mergeCell ref="U144:V145"/>
    <mergeCell ref="W144:W145"/>
    <mergeCell ref="U146:V147"/>
    <mergeCell ref="W146:W147"/>
    <mergeCell ref="L138:L139"/>
    <mergeCell ref="N138:N139"/>
    <mergeCell ref="U138:V138"/>
    <mergeCell ref="T138:T139"/>
    <mergeCell ref="I138:I139"/>
    <mergeCell ref="J138:J139"/>
    <mergeCell ref="K138:K139"/>
    <mergeCell ref="U141:V143"/>
    <mergeCell ref="W141:W143"/>
    <mergeCell ref="Y144:Y145"/>
    <mergeCell ref="Z144:Z145"/>
    <mergeCell ref="U148:V149"/>
    <mergeCell ref="W148:W149"/>
    <mergeCell ref="K148:K149"/>
    <mergeCell ref="L148:L149"/>
    <mergeCell ref="M148:M149"/>
    <mergeCell ref="N148:N149"/>
    <mergeCell ref="O148:O149"/>
    <mergeCell ref="P148:P149"/>
    <mergeCell ref="X148:X149"/>
    <mergeCell ref="Y148:Y149"/>
    <mergeCell ref="Z148:Z149"/>
    <mergeCell ref="AA148:AA149"/>
    <mergeCell ref="D148:D151"/>
    <mergeCell ref="E148:F151"/>
    <mergeCell ref="G148:G151"/>
    <mergeCell ref="H148:H151"/>
    <mergeCell ref="I148:I149"/>
    <mergeCell ref="J148:J149"/>
    <mergeCell ref="U151:V151"/>
    <mergeCell ref="AC152:AC155"/>
    <mergeCell ref="D156:D157"/>
    <mergeCell ref="E156:F157"/>
    <mergeCell ref="G156:G157"/>
    <mergeCell ref="H156:H157"/>
    <mergeCell ref="U156:V157"/>
    <mergeCell ref="W156:W157"/>
    <mergeCell ref="X156:X157"/>
    <mergeCell ref="Y156:Y157"/>
    <mergeCell ref="Z156:Z157"/>
    <mergeCell ref="W152:W155"/>
    <mergeCell ref="X152:X155"/>
    <mergeCell ref="Y152:Y155"/>
    <mergeCell ref="Z152:Z155"/>
    <mergeCell ref="AA152:AA155"/>
    <mergeCell ref="AB152:AB155"/>
    <mergeCell ref="D152:D155"/>
    <mergeCell ref="E152:F155"/>
    <mergeCell ref="G152:G155"/>
    <mergeCell ref="H152:H155"/>
    <mergeCell ref="U152:V155"/>
    <mergeCell ref="AA156:AA157"/>
    <mergeCell ref="AB156:AB157"/>
    <mergeCell ref="AC148:AC151"/>
    <mergeCell ref="Q148:Q149"/>
    <mergeCell ref="R148:R149"/>
    <mergeCell ref="X160:X164"/>
    <mergeCell ref="Y160:Y164"/>
    <mergeCell ref="Z160:Z164"/>
    <mergeCell ref="AA160:AA164"/>
    <mergeCell ref="Y158:Y159"/>
    <mergeCell ref="Z158:Z159"/>
    <mergeCell ref="AA158:AA159"/>
    <mergeCell ref="AB158:AB164"/>
    <mergeCell ref="AC158:AC164"/>
    <mergeCell ref="X158:X159"/>
    <mergeCell ref="D158:D164"/>
    <mergeCell ref="E158:F164"/>
    <mergeCell ref="G158:G164"/>
    <mergeCell ref="H158:H162"/>
    <mergeCell ref="I158:I159"/>
    <mergeCell ref="J158:J159"/>
    <mergeCell ref="K158:K159"/>
    <mergeCell ref="W158:W164"/>
    <mergeCell ref="H163:H164"/>
    <mergeCell ref="L158:L159"/>
    <mergeCell ref="M158:M159"/>
    <mergeCell ref="N158:N159"/>
    <mergeCell ref="O158:O159"/>
    <mergeCell ref="P158:P159"/>
    <mergeCell ref="Q158:Q159"/>
    <mergeCell ref="U160:V164"/>
    <mergeCell ref="R158:R159"/>
    <mergeCell ref="S158:S159"/>
    <mergeCell ref="T158:T159"/>
    <mergeCell ref="U158:V159"/>
    <mergeCell ref="U177:V177"/>
    <mergeCell ref="D178:D179"/>
    <mergeCell ref="E178:F179"/>
    <mergeCell ref="G178:G179"/>
    <mergeCell ref="H178:H179"/>
    <mergeCell ref="U178:V179"/>
    <mergeCell ref="U169:V173"/>
    <mergeCell ref="W165:W167"/>
    <mergeCell ref="X165:X167"/>
    <mergeCell ref="D165:D167"/>
    <mergeCell ref="E165:F167"/>
    <mergeCell ref="G165:G167"/>
    <mergeCell ref="H165:H167"/>
    <mergeCell ref="U165:V167"/>
    <mergeCell ref="AC165:AC167"/>
    <mergeCell ref="Y169:Y173"/>
    <mergeCell ref="Z169:Z173"/>
    <mergeCell ref="AA169:AA173"/>
    <mergeCell ref="AB169:AB173"/>
    <mergeCell ref="AC169:AC173"/>
    <mergeCell ref="D174:D175"/>
    <mergeCell ref="E174:F175"/>
    <mergeCell ref="G174:G175"/>
    <mergeCell ref="H174:H175"/>
    <mergeCell ref="U174:V174"/>
    <mergeCell ref="D169:D173"/>
    <mergeCell ref="E169:F173"/>
    <mergeCell ref="G169:G173"/>
    <mergeCell ref="H169:H173"/>
    <mergeCell ref="E168:F168"/>
    <mergeCell ref="U168:V168"/>
    <mergeCell ref="AC178:AC179"/>
    <mergeCell ref="E180:F180"/>
    <mergeCell ref="U180:V180"/>
    <mergeCell ref="D181:D182"/>
    <mergeCell ref="E181:F182"/>
    <mergeCell ref="G181:G182"/>
    <mergeCell ref="H181:H182"/>
    <mergeCell ref="U181:V181"/>
    <mergeCell ref="AB181:AB182"/>
    <mergeCell ref="AC181:AC182"/>
    <mergeCell ref="W178:W179"/>
    <mergeCell ref="X178:X179"/>
    <mergeCell ref="Y178:Y179"/>
    <mergeCell ref="Z178:Z179"/>
    <mergeCell ref="AA178:AA179"/>
    <mergeCell ref="AB178:AB179"/>
    <mergeCell ref="AB174:AB175"/>
    <mergeCell ref="AC174:AC175"/>
    <mergeCell ref="U175:V175"/>
    <mergeCell ref="D176:D177"/>
    <mergeCell ref="E176:F177"/>
    <mergeCell ref="G176:G177"/>
    <mergeCell ref="H176:H177"/>
    <mergeCell ref="U176:V176"/>
    <mergeCell ref="AB176:AB177"/>
    <mergeCell ref="AC176:AC177"/>
    <mergeCell ref="D196:D199"/>
    <mergeCell ref="E196:F199"/>
    <mergeCell ref="G196:G199"/>
    <mergeCell ref="H196:H199"/>
    <mergeCell ref="U196:V199"/>
    <mergeCell ref="W196:W199"/>
    <mergeCell ref="D185:D186"/>
    <mergeCell ref="E185:F186"/>
    <mergeCell ref="G185:G186"/>
    <mergeCell ref="H185:H186"/>
    <mergeCell ref="U185:V186"/>
    <mergeCell ref="AA183:AA184"/>
    <mergeCell ref="AB183:AB184"/>
    <mergeCell ref="AA165:AA167"/>
    <mergeCell ref="AB165:AB167"/>
    <mergeCell ref="W169:W173"/>
    <mergeCell ref="X169:X173"/>
    <mergeCell ref="U182:V182"/>
    <mergeCell ref="Z165:Z167"/>
    <mergeCell ref="D189:D190"/>
    <mergeCell ref="E189:F190"/>
    <mergeCell ref="G189:G190"/>
    <mergeCell ref="H189:H190"/>
    <mergeCell ref="U189:V190"/>
    <mergeCell ref="W189:W190"/>
    <mergeCell ref="X189:X190"/>
    <mergeCell ref="Y189:Y190"/>
    <mergeCell ref="Z189:Z190"/>
    <mergeCell ref="AA189:AA190"/>
    <mergeCell ref="AB189:AB190"/>
    <mergeCell ref="W200:W203"/>
    <mergeCell ref="X204:X205"/>
    <mergeCell ref="Y204:Y205"/>
    <mergeCell ref="Z204:Z205"/>
    <mergeCell ref="AA204:AA205"/>
    <mergeCell ref="AB204:AB205"/>
    <mergeCell ref="AC204:AC205"/>
    <mergeCell ref="D204:D205"/>
    <mergeCell ref="E204:F205"/>
    <mergeCell ref="G204:G205"/>
    <mergeCell ref="H204:H205"/>
    <mergeCell ref="U204:V205"/>
    <mergeCell ref="W204:W205"/>
    <mergeCell ref="D183:D184"/>
    <mergeCell ref="E183:F184"/>
    <mergeCell ref="AC183:AC184"/>
    <mergeCell ref="G183:G184"/>
    <mergeCell ref="H183:H184"/>
    <mergeCell ref="U183:V184"/>
    <mergeCell ref="W183:W184"/>
    <mergeCell ref="X183:X184"/>
    <mergeCell ref="Y183:Y184"/>
    <mergeCell ref="Z183:Z184"/>
    <mergeCell ref="X196:X199"/>
    <mergeCell ref="Y196:Y199"/>
    <mergeCell ref="Z196:Z199"/>
    <mergeCell ref="AA196:AA199"/>
    <mergeCell ref="AB196:AB199"/>
    <mergeCell ref="AC196:AC199"/>
    <mergeCell ref="C194:I194"/>
    <mergeCell ref="U194:V194"/>
    <mergeCell ref="C195:AA195"/>
    <mergeCell ref="U217:V218"/>
    <mergeCell ref="W217:W218"/>
    <mergeCell ref="E221:F221"/>
    <mergeCell ref="U221:V221"/>
    <mergeCell ref="D222:D224"/>
    <mergeCell ref="E191:F191"/>
    <mergeCell ref="U191:V191"/>
    <mergeCell ref="U193:V193"/>
    <mergeCell ref="E193:F193"/>
    <mergeCell ref="AA187:AA188"/>
    <mergeCell ref="AB187:AB188"/>
    <mergeCell ref="X206:X207"/>
    <mergeCell ref="Y206:Y207"/>
    <mergeCell ref="Z206:Z207"/>
    <mergeCell ref="AA206:AA207"/>
    <mergeCell ref="AB206:AB207"/>
    <mergeCell ref="AC206:AC207"/>
    <mergeCell ref="D206:D207"/>
    <mergeCell ref="E206:F207"/>
    <mergeCell ref="G206:G207"/>
    <mergeCell ref="H206:H207"/>
    <mergeCell ref="U206:V207"/>
    <mergeCell ref="W206:W207"/>
    <mergeCell ref="X200:X203"/>
    <mergeCell ref="Y200:Y203"/>
    <mergeCell ref="Z200:Z203"/>
    <mergeCell ref="AA200:AA203"/>
    <mergeCell ref="AB200:AB203"/>
    <mergeCell ref="AC200:AC203"/>
    <mergeCell ref="D200:D203"/>
    <mergeCell ref="E200:F203"/>
    <mergeCell ref="G200:G203"/>
    <mergeCell ref="G219:G220"/>
    <mergeCell ref="H219:H220"/>
    <mergeCell ref="U219:V220"/>
    <mergeCell ref="X225:X226"/>
    <mergeCell ref="Y225:Y226"/>
    <mergeCell ref="AA208:AA209"/>
    <mergeCell ref="AB208:AB209"/>
    <mergeCell ref="AC208:AC209"/>
    <mergeCell ref="D208:D209"/>
    <mergeCell ref="E208:F209"/>
    <mergeCell ref="G208:G209"/>
    <mergeCell ref="H208:H209"/>
    <mergeCell ref="U208:V209"/>
    <mergeCell ref="W208:W209"/>
    <mergeCell ref="C216:T216"/>
    <mergeCell ref="C217:C229"/>
    <mergeCell ref="X210:X213"/>
    <mergeCell ref="Y210:Y213"/>
    <mergeCell ref="Z210:Z213"/>
    <mergeCell ref="AA210:AA213"/>
    <mergeCell ref="AB210:AB213"/>
    <mergeCell ref="AC210:AC213"/>
    <mergeCell ref="D210:D213"/>
    <mergeCell ref="E210:F213"/>
    <mergeCell ref="G210:G213"/>
    <mergeCell ref="H210:H213"/>
    <mergeCell ref="U210:V213"/>
    <mergeCell ref="W210:W213"/>
    <mergeCell ref="D217:D218"/>
    <mergeCell ref="E217:F218"/>
    <mergeCell ref="G217:G218"/>
    <mergeCell ref="H217:H218"/>
    <mergeCell ref="Z217:Z218"/>
    <mergeCell ref="AA217:AA218"/>
    <mergeCell ref="AC217:AC218"/>
    <mergeCell ref="Z225:Z226"/>
    <mergeCell ref="W222:W224"/>
    <mergeCell ref="X222:X224"/>
    <mergeCell ref="Y222:Y224"/>
    <mergeCell ref="Z222:Z224"/>
    <mergeCell ref="W219:W220"/>
    <mergeCell ref="X219:X220"/>
    <mergeCell ref="Y219:Y220"/>
    <mergeCell ref="Z219:Z220"/>
    <mergeCell ref="AA219:AA220"/>
    <mergeCell ref="AC219:AC220"/>
    <mergeCell ref="AA225:AA226"/>
    <mergeCell ref="AC225:AC226"/>
    <mergeCell ref="AC222:AC224"/>
    <mergeCell ref="Y217:Y218"/>
    <mergeCell ref="E237:F239"/>
    <mergeCell ref="G237:G239"/>
    <mergeCell ref="H237:H239"/>
    <mergeCell ref="U237:V239"/>
    <mergeCell ref="W237:W239"/>
    <mergeCell ref="X237:X239"/>
    <mergeCell ref="Y237:Y239"/>
    <mergeCell ref="D235:D236"/>
    <mergeCell ref="Z227:Z228"/>
    <mergeCell ref="AA227:AA228"/>
    <mergeCell ref="W230:W232"/>
    <mergeCell ref="AA222:AA224"/>
    <mergeCell ref="AB222:AB224"/>
    <mergeCell ref="Z237:Z239"/>
    <mergeCell ref="W225:W226"/>
    <mergeCell ref="D227:D228"/>
    <mergeCell ref="E227:F228"/>
    <mergeCell ref="G227:G228"/>
    <mergeCell ref="H227:H228"/>
    <mergeCell ref="U227:V228"/>
    <mergeCell ref="E222:F224"/>
    <mergeCell ref="G222:G224"/>
    <mergeCell ref="H222:H224"/>
    <mergeCell ref="U222:V224"/>
    <mergeCell ref="Y248:Y249"/>
    <mergeCell ref="Z248:Z249"/>
    <mergeCell ref="AA248:AA249"/>
    <mergeCell ref="AB248:AB249"/>
    <mergeCell ref="AC248:AC249"/>
    <mergeCell ref="AC230:AC232"/>
    <mergeCell ref="W235:W236"/>
    <mergeCell ref="X235:X236"/>
    <mergeCell ref="Y235:Y236"/>
    <mergeCell ref="Z235:Z236"/>
    <mergeCell ref="AA235:AA236"/>
    <mergeCell ref="AB235:AB236"/>
    <mergeCell ref="AA237:AA239"/>
    <mergeCell ref="AB237:AB239"/>
    <mergeCell ref="E235:F236"/>
    <mergeCell ref="G235:G236"/>
    <mergeCell ref="H235:H236"/>
    <mergeCell ref="W248:W249"/>
    <mergeCell ref="X248:X249"/>
    <mergeCell ref="AA244:AA245"/>
    <mergeCell ref="AB244:AB245"/>
    <mergeCell ref="AA246:AA247"/>
    <mergeCell ref="AB246:AB247"/>
    <mergeCell ref="AC246:AC247"/>
    <mergeCell ref="X244:X245"/>
    <mergeCell ref="Y244:Y245"/>
    <mergeCell ref="AC233:AC234"/>
    <mergeCell ref="AC235:AC236"/>
    <mergeCell ref="Y240:Y243"/>
    <mergeCell ref="G246:G247"/>
    <mergeCell ref="W244:W245"/>
    <mergeCell ref="X230:X232"/>
    <mergeCell ref="D250:D252"/>
    <mergeCell ref="E250:F252"/>
    <mergeCell ref="G250:G252"/>
    <mergeCell ref="H250:H252"/>
    <mergeCell ref="U250:V252"/>
    <mergeCell ref="W253:W254"/>
    <mergeCell ref="X253:X254"/>
    <mergeCell ref="D248:D249"/>
    <mergeCell ref="E248:F249"/>
    <mergeCell ref="G248:G249"/>
    <mergeCell ref="H248:H249"/>
    <mergeCell ref="U248:V249"/>
    <mergeCell ref="U273:Y273"/>
    <mergeCell ref="C266:I266"/>
    <mergeCell ref="C267:I267"/>
    <mergeCell ref="C268:I268"/>
    <mergeCell ref="C269:I269"/>
    <mergeCell ref="B272:I272"/>
    <mergeCell ref="B273:H273"/>
    <mergeCell ref="B258:I258"/>
    <mergeCell ref="U258:V258"/>
    <mergeCell ref="A259:I259"/>
    <mergeCell ref="U259:V259"/>
    <mergeCell ref="A261:B269"/>
    <mergeCell ref="C261:I261"/>
    <mergeCell ref="C262:I262"/>
    <mergeCell ref="C263:I263"/>
    <mergeCell ref="C264:I264"/>
    <mergeCell ref="C257:I257"/>
    <mergeCell ref="U257:V257"/>
    <mergeCell ref="C265:I265"/>
    <mergeCell ref="U256:V256"/>
    <mergeCell ref="Z253:Z254"/>
    <mergeCell ref="AA253:AA254"/>
    <mergeCell ref="W250:W252"/>
    <mergeCell ref="X250:X252"/>
    <mergeCell ref="Y250:Y252"/>
    <mergeCell ref="Z250:Z252"/>
    <mergeCell ref="AA250:AA252"/>
    <mergeCell ref="AC250:AC252"/>
    <mergeCell ref="AB250:AB252"/>
    <mergeCell ref="C215:I215"/>
    <mergeCell ref="U215:V215"/>
    <mergeCell ref="E69:F69"/>
    <mergeCell ref="U69:V69"/>
    <mergeCell ref="E255:F255"/>
    <mergeCell ref="U255:V255"/>
    <mergeCell ref="C256:I256"/>
    <mergeCell ref="D233:D234"/>
    <mergeCell ref="E233:F234"/>
    <mergeCell ref="G233:G234"/>
    <mergeCell ref="H233:H234"/>
    <mergeCell ref="U233:V234"/>
    <mergeCell ref="W233:W234"/>
    <mergeCell ref="X233:X234"/>
    <mergeCell ref="D219:D220"/>
    <mergeCell ref="E219:F220"/>
    <mergeCell ref="D253:D254"/>
    <mergeCell ref="E253:F254"/>
    <mergeCell ref="G253:G254"/>
    <mergeCell ref="H253:H254"/>
    <mergeCell ref="U253:V254"/>
    <mergeCell ref="D246:D247"/>
    <mergeCell ref="E246:F247"/>
    <mergeCell ref="AC56:AC57"/>
    <mergeCell ref="W56:W57"/>
    <mergeCell ref="W246:W247"/>
    <mergeCell ref="X246:X247"/>
    <mergeCell ref="AC227:AC228"/>
    <mergeCell ref="X217:X218"/>
    <mergeCell ref="AA185:AA186"/>
    <mergeCell ref="AB185:AB186"/>
    <mergeCell ref="AC185:AC186"/>
    <mergeCell ref="W185:W186"/>
    <mergeCell ref="X185:X186"/>
    <mergeCell ref="Y185:Y186"/>
    <mergeCell ref="Z185:Z186"/>
    <mergeCell ref="AC237:AC239"/>
    <mergeCell ref="Z240:Z243"/>
    <mergeCell ref="AA240:AA243"/>
    <mergeCell ref="AB240:AB243"/>
    <mergeCell ref="AC240:AC243"/>
    <mergeCell ref="W240:W243"/>
    <mergeCell ref="X240:X243"/>
    <mergeCell ref="Y230:Y232"/>
    <mergeCell ref="Z230:Z232"/>
    <mergeCell ref="AA230:AA232"/>
    <mergeCell ref="AB230:AB232"/>
    <mergeCell ref="Y233:Y234"/>
    <mergeCell ref="Z233:Z234"/>
    <mergeCell ref="AA233:AA234"/>
    <mergeCell ref="AB233:AB234"/>
    <mergeCell ref="AC244:AC245"/>
    <mergeCell ref="Z244:Z245"/>
    <mergeCell ref="W227:W228"/>
    <mergeCell ref="X227:X228"/>
    <mergeCell ref="H246:H247"/>
    <mergeCell ref="U246:V247"/>
    <mergeCell ref="D244:D245"/>
    <mergeCell ref="E244:F245"/>
    <mergeCell ref="G244:G245"/>
    <mergeCell ref="H244:H245"/>
    <mergeCell ref="U244:V245"/>
    <mergeCell ref="D240:D243"/>
    <mergeCell ref="E240:F243"/>
    <mergeCell ref="G240:G243"/>
    <mergeCell ref="H240:H243"/>
    <mergeCell ref="U240:V243"/>
    <mergeCell ref="Y246:Y247"/>
    <mergeCell ref="Z246:Z247"/>
    <mergeCell ref="X56:X57"/>
    <mergeCell ref="Y56:Y57"/>
    <mergeCell ref="Z56:Z57"/>
    <mergeCell ref="D230:D232"/>
    <mergeCell ref="E230:F232"/>
    <mergeCell ref="G230:G232"/>
    <mergeCell ref="H230:H232"/>
    <mergeCell ref="U230:V232"/>
    <mergeCell ref="U235:V236"/>
    <mergeCell ref="E229:F229"/>
    <mergeCell ref="U229:V229"/>
    <mergeCell ref="D225:D226"/>
    <mergeCell ref="E225:F226"/>
    <mergeCell ref="G225:G226"/>
    <mergeCell ref="H225:H226"/>
    <mergeCell ref="U225:V226"/>
    <mergeCell ref="Y227:Y228"/>
    <mergeCell ref="D237:D239"/>
    <mergeCell ref="AA56:AA57"/>
    <mergeCell ref="AB56:AB57"/>
    <mergeCell ref="E58:F58"/>
    <mergeCell ref="U58:V58"/>
    <mergeCell ref="E59:F59"/>
    <mergeCell ref="U59:V59"/>
    <mergeCell ref="D56:D57"/>
    <mergeCell ref="E56:F57"/>
    <mergeCell ref="G56:G57"/>
    <mergeCell ref="H56:H57"/>
    <mergeCell ref="U56:V57"/>
    <mergeCell ref="Y52:Y53"/>
    <mergeCell ref="Z52:Z53"/>
    <mergeCell ref="AA52:AA53"/>
    <mergeCell ref="D54:D55"/>
    <mergeCell ref="E54:F55"/>
    <mergeCell ref="G54:G55"/>
    <mergeCell ref="H54:H55"/>
    <mergeCell ref="U54:V55"/>
    <mergeCell ref="D52:D53"/>
    <mergeCell ref="E52:F53"/>
    <mergeCell ref="G52:G53"/>
    <mergeCell ref="H52:H53"/>
    <mergeCell ref="U52:V53"/>
    <mergeCell ref="W52:W53"/>
    <mergeCell ref="X52:X53"/>
    <mergeCell ref="E214:F214"/>
    <mergeCell ref="U214:V214"/>
    <mergeCell ref="D83:D84"/>
    <mergeCell ref="E83:F84"/>
    <mergeCell ref="G83:G84"/>
    <mergeCell ref="H83:H84"/>
    <mergeCell ref="U83:V84"/>
    <mergeCell ref="W83:W84"/>
    <mergeCell ref="Y83:Y84"/>
    <mergeCell ref="X83:X84"/>
    <mergeCell ref="Z83:Z84"/>
    <mergeCell ref="AA83:AA84"/>
    <mergeCell ref="AB83:AB84"/>
    <mergeCell ref="AC83:AC84"/>
    <mergeCell ref="D78:D79"/>
    <mergeCell ref="E78:F79"/>
    <mergeCell ref="G78:G79"/>
    <mergeCell ref="H78:H79"/>
    <mergeCell ref="U78:V79"/>
    <mergeCell ref="W78:W79"/>
    <mergeCell ref="X78:X79"/>
    <mergeCell ref="Y78:Y79"/>
    <mergeCell ref="Z78:Z79"/>
    <mergeCell ref="AA78:AA79"/>
    <mergeCell ref="AB78:AB79"/>
    <mergeCell ref="E80:F80"/>
    <mergeCell ref="U80:V80"/>
    <mergeCell ref="X208:X209"/>
    <mergeCell ref="Y208:Y209"/>
    <mergeCell ref="Z208:Z209"/>
    <mergeCell ref="H200:H203"/>
    <mergeCell ref="U200:V203"/>
  </mergeCells>
  <conditionalFormatting sqref="J261:T269">
    <cfRule type="cellIs" dxfId="1" priority="1" stopIfTrue="1" operator="greaterThan">
      <formula>0</formula>
    </cfRule>
    <cfRule type="cellIs" dxfId="0" priority="2" stopIfTrue="1" operator="lessThanOrEqual">
      <formula>0</formula>
    </cfRule>
  </conditionalFormatting>
  <pageMargins left="0.70866141732283461" right="0.19685039370078741" top="0.3543307086614173" bottom="0.3543307086614173"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11 programa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Indė Antanaitienė</dc:creator>
  <cp:lastModifiedBy>Indė Antanaitienė</cp:lastModifiedBy>
  <cp:lastPrinted>2020-09-07T11:01:16Z</cp:lastPrinted>
  <dcterms:created xsi:type="dcterms:W3CDTF">2019-12-12T13:47:59Z</dcterms:created>
  <dcterms:modified xsi:type="dcterms:W3CDTF">2020-09-10T08:27:29Z</dcterms:modified>
</cp:coreProperties>
</file>