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ęstutis Dambrauskas\Desktop\"/>
    </mc:Choice>
  </mc:AlternateContent>
  <xr:revisionPtr revIDLastSave="0" documentId="13_ncr:1_{96D3B347-D879-4D15-9417-DA72585CAE5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1 " sheetId="8" r:id="rId1"/>
  </sheets>
  <calcPr calcId="191029"/>
</workbook>
</file>

<file path=xl/calcChain.xml><?xml version="1.0" encoding="utf-8"?>
<calcChain xmlns="http://schemas.openxmlformats.org/spreadsheetml/2006/main">
  <c r="D57" i="8" l="1"/>
  <c r="E8" i="8" l="1"/>
  <c r="D23" i="8"/>
  <c r="E39" i="8"/>
  <c r="F39" i="8"/>
  <c r="F53" i="8" l="1"/>
  <c r="E53" i="8"/>
  <c r="F8" i="8" l="1"/>
  <c r="E25" i="8"/>
  <c r="E58" i="8" s="1"/>
  <c r="F25" i="8"/>
  <c r="D22" i="8"/>
  <c r="F58" i="8" l="1"/>
  <c r="D56" i="8"/>
  <c r="D33" i="8" l="1"/>
  <c r="D17" i="8" l="1"/>
  <c r="D50" i="8" l="1"/>
  <c r="D41" i="8"/>
  <c r="D34" i="8"/>
  <c r="D40" i="8"/>
  <c r="D49" i="8"/>
  <c r="D32" i="8"/>
  <c r="D43" i="8"/>
  <c r="D44" i="8"/>
  <c r="D45" i="8"/>
  <c r="D35" i="8"/>
  <c r="D36" i="8"/>
  <c r="D37" i="8"/>
  <c r="D38" i="8"/>
  <c r="D42" i="8"/>
  <c r="D10" i="8"/>
  <c r="D11" i="8"/>
  <c r="D12" i="8"/>
  <c r="D13" i="8"/>
  <c r="D14" i="8"/>
  <c r="D15" i="8"/>
  <c r="D16" i="8"/>
  <c r="D18" i="8"/>
  <c r="D19" i="8"/>
  <c r="D20" i="8"/>
  <c r="D21" i="8"/>
  <c r="D24" i="8"/>
  <c r="D26" i="8"/>
  <c r="D27" i="8"/>
  <c r="D28" i="8"/>
  <c r="D29" i="8"/>
  <c r="D30" i="8"/>
  <c r="D31" i="8"/>
  <c r="D46" i="8"/>
  <c r="D47" i="8"/>
  <c r="D48" i="8"/>
  <c r="D51" i="8"/>
  <c r="D52" i="8"/>
  <c r="D54" i="8"/>
  <c r="D55" i="8"/>
  <c r="D9" i="8"/>
  <c r="D8" i="8" l="1"/>
  <c r="D53" i="8"/>
  <c r="D25" i="8"/>
  <c r="D39" i="8"/>
  <c r="D58" i="8" l="1"/>
</calcChain>
</file>

<file path=xl/sharedStrings.xml><?xml version="1.0" encoding="utf-8"?>
<sst xmlns="http://schemas.openxmlformats.org/spreadsheetml/2006/main" count="109" uniqueCount="107">
  <si>
    <t>Iš jų:</t>
  </si>
  <si>
    <t>iš viso</t>
  </si>
  <si>
    <t xml:space="preserve">         išlaidoms</t>
  </si>
  <si>
    <t>Žemės ūkio funkcijų vykdymas</t>
  </si>
  <si>
    <t xml:space="preserve">Melioracija </t>
  </si>
  <si>
    <t>Mobilizacijos administravimas</t>
  </si>
  <si>
    <t>1.10.</t>
  </si>
  <si>
    <t>1.14.</t>
  </si>
  <si>
    <t>Iš viso</t>
  </si>
  <si>
    <t>1.</t>
  </si>
  <si>
    <t>1.1.</t>
  </si>
  <si>
    <t>1.2.</t>
  </si>
  <si>
    <t>1.3.</t>
  </si>
  <si>
    <t>1.4.</t>
  </si>
  <si>
    <t>1.5.</t>
  </si>
  <si>
    <t>1.6.</t>
  </si>
  <si>
    <t>1.7.</t>
  </si>
  <si>
    <t>1.8.</t>
  </si>
  <si>
    <t>1.9.</t>
  </si>
  <si>
    <t>1.11.</t>
  </si>
  <si>
    <t>1.12.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</si>
  <si>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</si>
  <si>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</si>
  <si>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</si>
  <si>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</si>
  <si>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</si>
  <si>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</si>
  <si>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</si>
  <si>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</si>
  <si>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</si>
  <si>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12.</t>
  </si>
  <si>
    <t>13.</t>
  </si>
  <si>
    <t>14.</t>
  </si>
  <si>
    <t>16.</t>
  </si>
  <si>
    <t>17.</t>
  </si>
  <si>
    <t>18.</t>
  </si>
  <si>
    <t>19.</t>
  </si>
  <si>
    <t>Civilinės būklės aktų registravimas</t>
  </si>
  <si>
    <t>Valstybinės kalbos vartojimas ir taisyklingumo kontrolė</t>
  </si>
  <si>
    <t>Archyvinių dokumentų tvarkymas</t>
  </si>
  <si>
    <t>Civilinės saugos organizavimas</t>
  </si>
  <si>
    <t>Pirminė teisinė pagalba</t>
  </si>
  <si>
    <t>Gyvenamosios vietos deklaravimas</t>
  </si>
  <si>
    <t>IŠ VISO</t>
  </si>
  <si>
    <t>Socialinė priežiūra socialinės rizikos šeimoms</t>
  </si>
  <si>
    <t>Darbo rinkos politikos rengimas ir įgyvendinimas</t>
  </si>
  <si>
    <t>1.13.</t>
  </si>
  <si>
    <t>Asignavimų valdytojų  pavadinimas</t>
  </si>
  <si>
    <t>iš jų darbo užmok.</t>
  </si>
  <si>
    <t>Eil. Nr.</t>
  </si>
  <si>
    <t>2.2.</t>
  </si>
  <si>
    <t>2.1.</t>
  </si>
  <si>
    <t>Radviliškio r. savivaldybės administracija</t>
  </si>
  <si>
    <t>Būsto nuomos ar išperkamosios būsto nuomos mokesčių dalies kompensacijoms</t>
  </si>
  <si>
    <t>Socialinės paramos skyrius</t>
  </si>
  <si>
    <t xml:space="preserve">Laidojimo pašalpos </t>
  </si>
  <si>
    <t>Laidojimo pašalpų administravimas</t>
  </si>
  <si>
    <t>Socialinė parama mokiniams, išlaidos  mokinio reikmėms</t>
  </si>
  <si>
    <t>Socialinė parama mokiniams, išlaidų  mokinio reikmėms administravimas</t>
  </si>
  <si>
    <t xml:space="preserve">Socialinė globa asmenims su sunkia negalia </t>
  </si>
  <si>
    <t>2.3.</t>
  </si>
  <si>
    <t>2.4.</t>
  </si>
  <si>
    <t>2.5.</t>
  </si>
  <si>
    <t>2.6.</t>
  </si>
  <si>
    <t xml:space="preserve">Baisogalos gimnazija                                                           Socialinė parama mokiniams už įsigytus produktus </t>
  </si>
  <si>
    <t xml:space="preserve">Lizdeikos gimnazija                                                           Socialinė parama mokiniams už įsigytus produktus </t>
  </si>
  <si>
    <t xml:space="preserve">Šeduvos gimnazija                                                           Socialinė parama mokiniams už įsigytus produktus </t>
  </si>
  <si>
    <t xml:space="preserve">Alksniupių pagrindinė mokykla                                                          Socialinė parama mokiniams už įsigytus produktus </t>
  </si>
  <si>
    <t xml:space="preserve">Vaižganto progimnazija                                                        Socialinė parama mokiniams už įsigytus produktus </t>
  </si>
  <si>
    <t xml:space="preserve">Šiaulėnų M. Šikšnio gimnazija                                                           Socialinė parama mokiniams už įsigytus produktus </t>
  </si>
  <si>
    <t xml:space="preserve">Baisogalos mokykla-darželis                                                                     Socialinė parama mokiniams už įsigytus produktus </t>
  </si>
  <si>
    <t xml:space="preserve">Šeduvo lopšelis-darželis                                                                     Socialinė parama mokiniams už įsigytus produktus </t>
  </si>
  <si>
    <t>Šeduvos globos namai                                                              Socialinė globa asmenims su sunkia negalia</t>
  </si>
  <si>
    <t>Radviliškio r. savivaldybės visuomenės sveikatos biuras           Visuomenės sveikatos priežiūros funkcijoms vykdyti</t>
  </si>
  <si>
    <t>Radviliškio parapijos bendruomenės socialinių paslaugų centras</t>
  </si>
  <si>
    <t>2.7.</t>
  </si>
  <si>
    <t>Neveiksnių asmenų būklės peržiūrėjimui užtikrinti administravimas</t>
  </si>
  <si>
    <t xml:space="preserve">Gražinos pagrindinė mokykla                                                          </t>
  </si>
  <si>
    <t xml:space="preserve">Socialinė parama mokiniams už įsigytus produktus </t>
  </si>
  <si>
    <t>Švietimo ir sporto paslaugų centras                                                              Socialinė globa asmenims su sunkia negalia</t>
  </si>
  <si>
    <t>Socialinė globa asmenims su sunkia negalia  administravimas</t>
  </si>
  <si>
    <t xml:space="preserve"> Socialinė globa asmenims su sunkia negalia</t>
  </si>
  <si>
    <t>15.</t>
  </si>
  <si>
    <t>Jaunimo politikos įgyvendinimas</t>
  </si>
  <si>
    <t xml:space="preserve">Kutiškių daugiafunkcis centas                                                                    Socialinė parama mokiniams už įsigytus produktus </t>
  </si>
  <si>
    <t>Gyventojų registro tvarkymas ir duomenų teikimas valstybės registrams</t>
  </si>
  <si>
    <t>Duomenų teikimas Valstybės  pagalbos ir nereikšmingos  pagalbos registrui</t>
  </si>
  <si>
    <t>2.8.</t>
  </si>
  <si>
    <t>Erdvinių duomenų rinkinio tvarkymas</t>
  </si>
  <si>
    <t xml:space="preserve">Valstybinės žemės ir kito valstybės turto valdymo, naudojimo ir disponavimo juo patikėjimo teise valstybinei funkcijai atlikti   </t>
  </si>
  <si>
    <t>1.15.</t>
  </si>
  <si>
    <t>8.1</t>
  </si>
  <si>
    <t>8.2</t>
  </si>
  <si>
    <t>20.</t>
  </si>
  <si>
    <t>DU ind. priežiūros darbuotojams, teikiantiems socialinę priežiūrą šeimoms</t>
  </si>
  <si>
    <t>ASIGNAVIMAI VALSTYBINĖMS (VALSTYBĖS PERDUOTOMS SAVIVALDYBĖMS) FUNKCIJOMS ATLIKTI</t>
  </si>
  <si>
    <t>1.16.</t>
  </si>
  <si>
    <t>11.</t>
  </si>
  <si>
    <t xml:space="preserve">Grinkiškio pagrindinė mokykla                                         Socialinė parama mokiniams už įsigytus produktus </t>
  </si>
  <si>
    <t xml:space="preserve">Sidabravo pagrindinė mokykla                                                           Socialinė parama mokiniams už įsigytus produktus </t>
  </si>
  <si>
    <t>20.1.</t>
  </si>
  <si>
    <t>20.2.</t>
  </si>
  <si>
    <t>20.3.</t>
  </si>
  <si>
    <t>21.</t>
  </si>
  <si>
    <t>Daugyvenės kultūros istorijos muziejus-draustinis            Darbo rinkos politikos rengimas ir įgyvendinimas</t>
  </si>
  <si>
    <t xml:space="preserve">Radviliškio lopšelis-darželis „Kregždutė“                                                                    Socialinė parama mokiniams už įsigytus produktus </t>
  </si>
  <si>
    <t xml:space="preserve">Radviliškio V. Kudirkos progimnazija                                                      Socialinė parama mokiniams už įsigytus produktus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</si>
</sst>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0" x14ac:knownFonts="1">
    <font>
      <sz val="10"/>
      <name val="Arial"/>
      <charset val="186"/>
    </font>
    <font>
      <sz val="12"/>
      <name val="Times New Roman"/>
      <family val="1"/>
      <charset val="186"/>
    </font>
    <font>
      <b/>
      <sz val="12"/>
      <name val="Times New Roman"/>
      <family val="1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sz val="9"/>
      <name val="Times New Roman"/>
      <family val="1"/>
      <charset val="186"/>
    </font>
    <font>
      <sz val="10"/>
      <name val="Times New Roman"/>
      <family val="1"/>
      <charset val="186"/>
    </font>
    <font>
      <sz val="9"/>
      <color rgb="FFFF0000"/>
      <name val="Times New Roman"/>
      <family val="1"/>
      <charset val="186"/>
    </font>
    <font>
      <sz val="10"/>
      <color rgb="FFFF0000"/>
      <name val="Times New Roman"/>
      <family val="1"/>
      <charset val="186"/>
    </font>
    <font>
      <sz val="8"/>
      <color rgb="FFFF0000"/>
      <name val="Times New Roman"/>
      <family val="1"/>
      <charset val="186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54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right"/>
    </xf>
    <xf numFmtId="164" fontId="1" fillId="0" borderId="0" xfId="0" applyNumberFormat="1" applyFont="1"/>
    <xf numFmtId="0" fontId="3" fillId="0" borderId="1" xfId="0" applyFont="1" applyBorder="1"/>
    <xf numFmtId="0" fontId="3" fillId="0" borderId="2" xfId="0" applyFont="1" applyBorder="1"/>
    <xf numFmtId="0" fontId="3" fillId="0" borderId="3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2" fontId="3" fillId="0" borderId="6" xfId="0" applyNumberFormat="1" applyFont="1" applyBorder="1" applyAlignment="1">
      <alignment horizontal="center"/>
    </xf>
    <xf numFmtId="0" fontId="3" fillId="0" borderId="1" xfId="0" applyFont="1" applyBorder="1" applyAlignment="1">
      <alignment horizontal="left"/>
    </xf>
    <xf numFmtId="0" fontId="3" fillId="0" borderId="1" xfId="0" applyFont="1" applyBorder="1" applyAlignment="1">
      <alignment wrapText="1"/>
    </xf>
    <xf numFmtId="0" fontId="3" fillId="0" borderId="1" xfId="0" applyFont="1" applyBorder="1" applyAlignment="1">
      <alignment horizontal="left" wrapText="1"/>
    </xf>
    <xf numFmtId="16" fontId="3" fillId="0" borderId="5" xfId="0" applyNumberFormat="1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49" fontId="3" fillId="0" borderId="5" xfId="0" applyNumberFormat="1" applyFont="1" applyBorder="1" applyAlignment="1">
      <alignment horizontal="center"/>
    </xf>
    <xf numFmtId="0" fontId="3" fillId="0" borderId="8" xfId="0" applyFont="1" applyBorder="1" applyAlignment="1">
      <alignment wrapText="1"/>
    </xf>
    <xf numFmtId="49" fontId="3" fillId="0" borderId="9" xfId="0" applyNumberFormat="1" applyFont="1" applyBorder="1" applyAlignment="1">
      <alignment horizontal="center"/>
    </xf>
    <xf numFmtId="2" fontId="3" fillId="0" borderId="10" xfId="0" applyNumberFormat="1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3" fillId="0" borderId="0" xfId="0" applyFont="1"/>
    <xf numFmtId="2" fontId="3" fillId="0" borderId="0" xfId="0" applyNumberFormat="1" applyFont="1" applyAlignment="1">
      <alignment horizontal="center"/>
    </xf>
    <xf numFmtId="0" fontId="4" fillId="0" borderId="0" xfId="0" applyFont="1" applyAlignment="1">
      <alignment vertical="center"/>
    </xf>
    <xf numFmtId="2" fontId="1" fillId="0" borderId="0" xfId="0" applyNumberFormat="1" applyFont="1" applyAlignment="1">
      <alignment horizontal="right"/>
    </xf>
    <xf numFmtId="2" fontId="1" fillId="0" borderId="0" xfId="0" applyNumberFormat="1" applyFont="1"/>
    <xf numFmtId="49" fontId="5" fillId="0" borderId="0" xfId="0" applyNumberFormat="1" applyFont="1" applyAlignment="1">
      <alignment horizontal="right"/>
    </xf>
    <xf numFmtId="49" fontId="6" fillId="0" borderId="0" xfId="0" applyNumberFormat="1" applyFont="1" applyAlignment="1">
      <alignment horizontal="right"/>
    </xf>
    <xf numFmtId="0" fontId="6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9" fillId="0" borderId="0" xfId="0" applyFont="1" applyAlignment="1">
      <alignment horizontal="left"/>
    </xf>
    <xf numFmtId="0" fontId="4" fillId="0" borderId="12" xfId="0" applyFont="1" applyBorder="1"/>
    <xf numFmtId="2" fontId="4" fillId="0" borderId="13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/>
    </xf>
    <xf numFmtId="0" fontId="3" fillId="0" borderId="23" xfId="0" applyFont="1" applyBorder="1" applyAlignment="1">
      <alignment wrapText="1"/>
    </xf>
    <xf numFmtId="2" fontId="3" fillId="0" borderId="18" xfId="0" applyNumberFormat="1" applyFont="1" applyBorder="1" applyAlignment="1">
      <alignment horizontal="center"/>
    </xf>
    <xf numFmtId="2" fontId="4" fillId="0" borderId="4" xfId="0" applyNumberFormat="1" applyFont="1" applyBorder="1" applyAlignment="1">
      <alignment horizontal="center"/>
    </xf>
    <xf numFmtId="0" fontId="4" fillId="0" borderId="4" xfId="0" applyFont="1" applyBorder="1"/>
    <xf numFmtId="0" fontId="4" fillId="0" borderId="1" xfId="0" applyFont="1" applyBorder="1" applyAlignment="1">
      <alignment horizontal="left"/>
    </xf>
    <xf numFmtId="2" fontId="4" fillId="0" borderId="6" xfId="0" applyNumberFormat="1" applyFont="1" applyBorder="1" applyAlignment="1">
      <alignment horizontal="center"/>
    </xf>
    <xf numFmtId="0" fontId="4" fillId="0" borderId="0" xfId="0" applyFont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/>
    </xf>
    <xf numFmtId="0" fontId="3" fillId="0" borderId="21" xfId="0" applyFont="1" applyBorder="1" applyAlignment="1">
      <alignment horizontal="center"/>
    </xf>
    <xf numFmtId="0" fontId="3" fillId="0" borderId="22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</cellXfs>
  <cellStyles count="1">
    <cellStyle name="Įprastas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66"/>
  <sheetViews>
    <sheetView tabSelected="1" zoomScaleNormal="100" workbookViewId="0">
      <selection activeCell="M45" sqref="M45"/>
    </sheetView>
  </sheetViews>
  <sheetFormatPr defaultRowHeight="15.75" x14ac:dyDescent="0.25"/>
  <cols>
    <col min="1" max="1" width="0.140625" style="1" customWidth="1"/>
    <col min="2" max="2" width="5.42578125" style="1" customWidth="1"/>
    <col min="3" max="3" width="52.42578125" style="1" customWidth="1"/>
    <col min="4" max="4" width="12.140625" style="1" customWidth="1"/>
    <col min="5" max="5" width="13.85546875" style="1" customWidth="1"/>
    <col min="6" max="6" width="12.7109375" style="1" customWidth="1"/>
    <col min="7" max="16384" width="9.140625" style="1"/>
  </cols>
  <sheetData>
    <row r="1" spans="2:9" x14ac:dyDescent="0.25">
      <c r="B1" s="3"/>
      <c r="D1" s="5"/>
      <c r="E1" s="5"/>
      <c r="F1" s="5"/>
      <c r="H1" s="5"/>
      <c r="I1" s="5"/>
    </row>
    <row r="2" spans="2:9" s="2" customFormat="1" ht="28.5" customHeight="1" x14ac:dyDescent="0.25">
      <c r="B2" s="42" t="s">
        <v>95</v>
      </c>
      <c r="C2" s="42"/>
      <c r="D2" s="42"/>
      <c r="E2" s="42"/>
      <c r="F2" s="42"/>
      <c r="G2" s="42"/>
    </row>
    <row r="3" spans="2:9" s="2" customFormat="1" ht="16.5" thickBot="1" x14ac:dyDescent="0.3">
      <c r="B3" s="24"/>
      <c r="C3" s="24"/>
      <c r="D3" s="24"/>
      <c r="E3" s="24"/>
      <c r="F3" s="24"/>
    </row>
    <row r="4" spans="2:9" x14ac:dyDescent="0.25">
      <c r="B4" s="43" t="s">
        <v>49</v>
      </c>
      <c r="C4" s="46" t="s">
        <v>47</v>
      </c>
      <c r="D4" s="46" t="s">
        <v>8</v>
      </c>
      <c r="E4" s="49" t="s">
        <v>0</v>
      </c>
      <c r="F4" s="50"/>
      <c r="H4" s="4"/>
    </row>
    <row r="5" spans="2:9" ht="15.75" customHeight="1" x14ac:dyDescent="0.25">
      <c r="B5" s="44"/>
      <c r="C5" s="47"/>
      <c r="D5" s="47"/>
      <c r="E5" s="7" t="s">
        <v>2</v>
      </c>
      <c r="F5" s="8"/>
      <c r="H5" s="4"/>
    </row>
    <row r="6" spans="2:9" x14ac:dyDescent="0.25">
      <c r="B6" s="44"/>
      <c r="C6" s="47"/>
      <c r="D6" s="47"/>
      <c r="E6" s="51" t="s">
        <v>1</v>
      </c>
      <c r="F6" s="52" t="s">
        <v>48</v>
      </c>
    </row>
    <row r="7" spans="2:9" ht="33.75" customHeight="1" thickBot="1" x14ac:dyDescent="0.3">
      <c r="B7" s="45"/>
      <c r="C7" s="48"/>
      <c r="D7" s="48"/>
      <c r="E7" s="48"/>
      <c r="F7" s="53"/>
      <c r="I7" s="4"/>
    </row>
    <row r="8" spans="2:9" x14ac:dyDescent="0.25">
      <c r="B8" s="9" t="s">
        <v>9</v>
      </c>
      <c r="C8" s="39" t="s">
        <v>52</v>
      </c>
      <c r="D8" s="38">
        <f>D9+D10+D11+D12+D13+D14+D15+D16+D17+D18+D19+D20+D21+D22+D23+D24</f>
        <v>943490</v>
      </c>
      <c r="E8" s="38">
        <f>E9+E10+E11+E12+E13+E14+E15+E16+E17+E18+E19+E20+E21+E22+E23+E24</f>
        <v>943490</v>
      </c>
      <c r="F8" s="38">
        <f t="shared" ref="F8" si="0">F9+F10+F11+F12+F13+F14+F15+F16+F17+F18+F19+F20+F21+F22+F24</f>
        <v>414668.66000000003</v>
      </c>
      <c r="G8" s="2"/>
      <c r="H8" s="2"/>
      <c r="I8" s="2"/>
    </row>
    <row r="9" spans="2:9" x14ac:dyDescent="0.25">
      <c r="B9" s="10" t="s">
        <v>10</v>
      </c>
      <c r="C9" s="7" t="s">
        <v>37</v>
      </c>
      <c r="D9" s="11">
        <f>E9</f>
        <v>28900</v>
      </c>
      <c r="E9" s="11">
        <v>28900</v>
      </c>
      <c r="F9" s="11">
        <v>28486.94</v>
      </c>
    </row>
    <row r="10" spans="2:9" ht="30" x14ac:dyDescent="0.25">
      <c r="B10" s="10" t="s">
        <v>11</v>
      </c>
      <c r="C10" s="13" t="s">
        <v>85</v>
      </c>
      <c r="D10" s="11">
        <f t="shared" ref="D10:D50" si="1">E10</f>
        <v>610</v>
      </c>
      <c r="E10" s="11">
        <v>610</v>
      </c>
      <c r="F10" s="11"/>
    </row>
    <row r="11" spans="2:9" x14ac:dyDescent="0.25">
      <c r="B11" s="10" t="s">
        <v>12</v>
      </c>
      <c r="C11" s="12" t="s">
        <v>88</v>
      </c>
      <c r="D11" s="11">
        <f t="shared" si="1"/>
        <v>11036</v>
      </c>
      <c r="E11" s="11">
        <v>11036</v>
      </c>
      <c r="F11" s="11">
        <v>10878.27</v>
      </c>
      <c r="G11" s="27"/>
    </row>
    <row r="12" spans="2:9" ht="30" x14ac:dyDescent="0.25">
      <c r="B12" s="10" t="s">
        <v>13</v>
      </c>
      <c r="C12" s="13" t="s">
        <v>53</v>
      </c>
      <c r="D12" s="11">
        <f t="shared" si="1"/>
        <v>40000</v>
      </c>
      <c r="E12" s="11">
        <v>40000</v>
      </c>
      <c r="F12" s="11"/>
      <c r="G12" s="30"/>
    </row>
    <row r="13" spans="2:9" x14ac:dyDescent="0.25">
      <c r="B13" s="10" t="s">
        <v>14</v>
      </c>
      <c r="C13" s="12" t="s">
        <v>38</v>
      </c>
      <c r="D13" s="11">
        <f t="shared" si="1"/>
        <v>8000</v>
      </c>
      <c r="E13" s="11">
        <v>8000</v>
      </c>
      <c r="F13" s="11">
        <v>7885</v>
      </c>
    </row>
    <row r="14" spans="2:9" x14ac:dyDescent="0.25">
      <c r="B14" s="10" t="s">
        <v>15</v>
      </c>
      <c r="C14" s="12" t="s">
        <v>39</v>
      </c>
      <c r="D14" s="11">
        <f t="shared" si="1"/>
        <v>21300</v>
      </c>
      <c r="E14" s="11">
        <v>21300</v>
      </c>
      <c r="F14" s="11">
        <v>16500</v>
      </c>
    </row>
    <row r="15" spans="2:9" ht="17.25" customHeight="1" x14ac:dyDescent="0.25">
      <c r="B15" s="10" t="s">
        <v>16</v>
      </c>
      <c r="C15" s="14" t="s">
        <v>5</v>
      </c>
      <c r="D15" s="11">
        <f t="shared" si="1"/>
        <v>7300</v>
      </c>
      <c r="E15" s="11">
        <v>7300</v>
      </c>
      <c r="F15" s="11">
        <v>6400</v>
      </c>
    </row>
    <row r="16" spans="2:9" x14ac:dyDescent="0.25">
      <c r="B16" s="10" t="s">
        <v>17</v>
      </c>
      <c r="C16" s="12" t="s">
        <v>40</v>
      </c>
      <c r="D16" s="11">
        <f t="shared" si="1"/>
        <v>42100</v>
      </c>
      <c r="E16" s="11">
        <v>42100</v>
      </c>
      <c r="F16" s="11">
        <v>32300</v>
      </c>
    </row>
    <row r="17" spans="2:7" x14ac:dyDescent="0.25">
      <c r="B17" s="10" t="s">
        <v>18</v>
      </c>
      <c r="C17" s="12" t="s">
        <v>3</v>
      </c>
      <c r="D17" s="11">
        <f t="shared" si="1"/>
        <v>244000</v>
      </c>
      <c r="E17" s="11">
        <v>244000</v>
      </c>
      <c r="F17" s="11">
        <v>220800</v>
      </c>
    </row>
    <row r="18" spans="2:7" x14ac:dyDescent="0.25">
      <c r="B18" s="10" t="s">
        <v>6</v>
      </c>
      <c r="C18" s="12" t="s">
        <v>83</v>
      </c>
      <c r="D18" s="11">
        <f t="shared" si="1"/>
        <v>20500</v>
      </c>
      <c r="E18" s="11">
        <v>20500</v>
      </c>
      <c r="F18" s="11">
        <v>20207</v>
      </c>
      <c r="G18" s="29"/>
    </row>
    <row r="19" spans="2:7" x14ac:dyDescent="0.25">
      <c r="B19" s="10" t="s">
        <v>19</v>
      </c>
      <c r="C19" s="12" t="s">
        <v>41</v>
      </c>
      <c r="D19" s="11">
        <f t="shared" si="1"/>
        <v>5500</v>
      </c>
      <c r="E19" s="11">
        <v>5500</v>
      </c>
      <c r="F19" s="11">
        <v>5421.4</v>
      </c>
    </row>
    <row r="20" spans="2:7" x14ac:dyDescent="0.25">
      <c r="B20" s="10" t="s">
        <v>20</v>
      </c>
      <c r="C20" s="12" t="s">
        <v>42</v>
      </c>
      <c r="D20" s="11">
        <f t="shared" si="1"/>
        <v>3700</v>
      </c>
      <c r="E20" s="11">
        <v>3700</v>
      </c>
      <c r="F20" s="11">
        <v>0</v>
      </c>
    </row>
    <row r="21" spans="2:7" ht="28.5" customHeight="1" x14ac:dyDescent="0.25">
      <c r="B21" s="10" t="s">
        <v>46</v>
      </c>
      <c r="C21" s="14" t="s">
        <v>86</v>
      </c>
      <c r="D21" s="11">
        <f t="shared" si="1"/>
        <v>900</v>
      </c>
      <c r="E21" s="11">
        <v>900</v>
      </c>
      <c r="F21" s="11">
        <v>887.14</v>
      </c>
    </row>
    <row r="22" spans="2:7" ht="32.25" customHeight="1" x14ac:dyDescent="0.25">
      <c r="B22" s="10" t="s">
        <v>7</v>
      </c>
      <c r="C22" s="14" t="s">
        <v>89</v>
      </c>
      <c r="D22" s="11">
        <f t="shared" si="1"/>
        <v>65844</v>
      </c>
      <c r="E22" s="11">
        <v>65844</v>
      </c>
      <c r="F22" s="11">
        <v>64902.91</v>
      </c>
    </row>
    <row r="23" spans="2:7" ht="22.5" customHeight="1" x14ac:dyDescent="0.25">
      <c r="B23" s="10" t="s">
        <v>90</v>
      </c>
      <c r="C23" s="14" t="s">
        <v>45</v>
      </c>
      <c r="D23" s="11">
        <f t="shared" si="1"/>
        <v>91300</v>
      </c>
      <c r="E23" s="11">
        <v>91300</v>
      </c>
      <c r="F23" s="11"/>
    </row>
    <row r="24" spans="2:7" ht="15" customHeight="1" x14ac:dyDescent="0.25">
      <c r="B24" s="10" t="s">
        <v>96</v>
      </c>
      <c r="C24" s="12" t="s">
        <v>4</v>
      </c>
      <c r="D24" s="11">
        <f t="shared" si="1"/>
        <v>352500</v>
      </c>
      <c r="E24" s="11">
        <v>352500</v>
      </c>
      <c r="F24" s="11"/>
    </row>
    <row r="25" spans="2:7" x14ac:dyDescent="0.25">
      <c r="B25" s="15" t="s">
        <v>21</v>
      </c>
      <c r="C25" s="40" t="s">
        <v>54</v>
      </c>
      <c r="D25" s="41">
        <f>SUM(D26:D33)</f>
        <v>1387000</v>
      </c>
      <c r="E25" s="41">
        <f t="shared" ref="E25:F25" si="2">SUM(E26:E33)</f>
        <v>1387000</v>
      </c>
      <c r="F25" s="41">
        <f t="shared" si="2"/>
        <v>51575</v>
      </c>
    </row>
    <row r="26" spans="2:7" x14ac:dyDescent="0.25">
      <c r="B26" s="10" t="s">
        <v>51</v>
      </c>
      <c r="C26" s="12" t="s">
        <v>55</v>
      </c>
      <c r="D26" s="11">
        <f t="shared" si="1"/>
        <v>349100</v>
      </c>
      <c r="E26" s="11">
        <v>349100</v>
      </c>
      <c r="F26" s="11"/>
      <c r="G26" s="31"/>
    </row>
    <row r="27" spans="2:7" x14ac:dyDescent="0.25">
      <c r="B27" s="10" t="s">
        <v>50</v>
      </c>
      <c r="C27" s="12" t="s">
        <v>56</v>
      </c>
      <c r="D27" s="11">
        <f t="shared" si="1"/>
        <v>10400</v>
      </c>
      <c r="E27" s="11">
        <v>10400</v>
      </c>
      <c r="F27" s="11"/>
    </row>
    <row r="28" spans="2:7" ht="17.25" customHeight="1" x14ac:dyDescent="0.25">
      <c r="B28" s="10" t="s">
        <v>60</v>
      </c>
      <c r="C28" s="14" t="s">
        <v>57</v>
      </c>
      <c r="D28" s="11">
        <f t="shared" si="1"/>
        <v>168000</v>
      </c>
      <c r="E28" s="11">
        <v>168000</v>
      </c>
      <c r="F28" s="11"/>
      <c r="G28" s="30"/>
    </row>
    <row r="29" spans="2:7" ht="30.75" customHeight="1" x14ac:dyDescent="0.25">
      <c r="B29" s="10" t="s">
        <v>61</v>
      </c>
      <c r="C29" s="14" t="s">
        <v>58</v>
      </c>
      <c r="D29" s="11">
        <f t="shared" si="1"/>
        <v>29300</v>
      </c>
      <c r="E29" s="11">
        <v>29300</v>
      </c>
      <c r="F29" s="11">
        <v>7000</v>
      </c>
      <c r="G29" s="31"/>
    </row>
    <row r="30" spans="2:7" ht="18" customHeight="1" x14ac:dyDescent="0.25">
      <c r="B30" s="10" t="s">
        <v>62</v>
      </c>
      <c r="C30" s="13" t="s">
        <v>59</v>
      </c>
      <c r="D30" s="11">
        <f t="shared" si="1"/>
        <v>694000</v>
      </c>
      <c r="E30" s="11">
        <v>694000</v>
      </c>
      <c r="F30" s="11"/>
    </row>
    <row r="31" spans="2:7" ht="15.75" customHeight="1" x14ac:dyDescent="0.25">
      <c r="B31" s="16" t="s">
        <v>63</v>
      </c>
      <c r="C31" s="13" t="s">
        <v>80</v>
      </c>
      <c r="D31" s="11">
        <f t="shared" si="1"/>
        <v>25000</v>
      </c>
      <c r="E31" s="11">
        <v>25000</v>
      </c>
      <c r="F31" s="11">
        <v>7000</v>
      </c>
    </row>
    <row r="32" spans="2:7" ht="31.5" customHeight="1" x14ac:dyDescent="0.25">
      <c r="B32" s="16" t="s">
        <v>75</v>
      </c>
      <c r="C32" s="13" t="s">
        <v>76</v>
      </c>
      <c r="D32" s="11">
        <f t="shared" si="1"/>
        <v>1700</v>
      </c>
      <c r="E32" s="11">
        <v>1700</v>
      </c>
      <c r="F32" s="11">
        <v>1675</v>
      </c>
    </row>
    <row r="33" spans="2:7" ht="22.5" customHeight="1" x14ac:dyDescent="0.25">
      <c r="B33" s="16" t="s">
        <v>87</v>
      </c>
      <c r="C33" s="12" t="s">
        <v>45</v>
      </c>
      <c r="D33" s="11">
        <f t="shared" si="1"/>
        <v>109500</v>
      </c>
      <c r="E33" s="11">
        <v>109500</v>
      </c>
      <c r="F33" s="11">
        <v>35900</v>
      </c>
      <c r="G33" s="28"/>
    </row>
    <row r="34" spans="2:7" s="2" customFormat="1" ht="30" x14ac:dyDescent="0.25">
      <c r="B34" s="10" t="s">
        <v>22</v>
      </c>
      <c r="C34" s="13" t="s">
        <v>79</v>
      </c>
      <c r="D34" s="11">
        <f t="shared" si="1"/>
        <v>59000</v>
      </c>
      <c r="E34" s="11">
        <v>59000</v>
      </c>
      <c r="F34" s="11">
        <v>44200</v>
      </c>
    </row>
    <row r="35" spans="2:7" s="2" customFormat="1" ht="30" x14ac:dyDescent="0.25">
      <c r="B35" s="10" t="s">
        <v>23</v>
      </c>
      <c r="C35" s="13" t="s">
        <v>64</v>
      </c>
      <c r="D35" s="11">
        <f t="shared" si="1"/>
        <v>54120</v>
      </c>
      <c r="E35" s="11">
        <v>54120</v>
      </c>
      <c r="F35" s="11"/>
      <c r="G35" s="31"/>
    </row>
    <row r="36" spans="2:7" s="2" customFormat="1" ht="30" x14ac:dyDescent="0.25">
      <c r="B36" s="10" t="s">
        <v>24</v>
      </c>
      <c r="C36" s="13" t="s">
        <v>65</v>
      </c>
      <c r="D36" s="11">
        <f t="shared" si="1"/>
        <v>3890</v>
      </c>
      <c r="E36" s="11">
        <v>3890</v>
      </c>
      <c r="F36" s="11"/>
      <c r="G36" s="32"/>
    </row>
    <row r="37" spans="2:7" s="2" customFormat="1" ht="30" x14ac:dyDescent="0.25">
      <c r="B37" s="10" t="s">
        <v>25</v>
      </c>
      <c r="C37" s="13" t="s">
        <v>66</v>
      </c>
      <c r="D37" s="11">
        <f t="shared" si="1"/>
        <v>92700</v>
      </c>
      <c r="E37" s="11">
        <v>92700</v>
      </c>
      <c r="F37" s="11"/>
      <c r="G37" s="30"/>
    </row>
    <row r="38" spans="2:7" s="2" customFormat="1" ht="30" x14ac:dyDescent="0.25">
      <c r="B38" s="10" t="s">
        <v>26</v>
      </c>
      <c r="C38" s="13" t="s">
        <v>67</v>
      </c>
      <c r="D38" s="11">
        <f t="shared" si="1"/>
        <v>26400</v>
      </c>
      <c r="E38" s="11">
        <v>26400</v>
      </c>
      <c r="F38" s="11"/>
      <c r="G38" s="30"/>
    </row>
    <row r="39" spans="2:7" s="2" customFormat="1" ht="27" customHeight="1" x14ac:dyDescent="0.25">
      <c r="B39" s="10" t="s">
        <v>27</v>
      </c>
      <c r="C39" s="13" t="s">
        <v>77</v>
      </c>
      <c r="D39" s="11">
        <f>SUM(D40:D41)</f>
        <v>140900</v>
      </c>
      <c r="E39" s="11">
        <f t="shared" ref="E39:F39" si="3">SUM(E40:E41)</f>
        <v>140900</v>
      </c>
      <c r="F39" s="11">
        <f t="shared" si="3"/>
        <v>6100</v>
      </c>
      <c r="G39" s="30"/>
    </row>
    <row r="40" spans="2:7" s="2" customFormat="1" ht="19.5" customHeight="1" x14ac:dyDescent="0.25">
      <c r="B40" s="10" t="s">
        <v>91</v>
      </c>
      <c r="C40" s="13" t="s">
        <v>78</v>
      </c>
      <c r="D40" s="11">
        <f t="shared" si="1"/>
        <v>134700</v>
      </c>
      <c r="E40" s="11">
        <v>134700</v>
      </c>
      <c r="F40" s="11"/>
      <c r="G40" s="30"/>
    </row>
    <row r="41" spans="2:7" s="2" customFormat="1" ht="19.5" customHeight="1" x14ac:dyDescent="0.25">
      <c r="B41" s="10" t="s">
        <v>92</v>
      </c>
      <c r="C41" s="13" t="s">
        <v>81</v>
      </c>
      <c r="D41" s="11">
        <f t="shared" si="1"/>
        <v>6200</v>
      </c>
      <c r="E41" s="11">
        <v>6200</v>
      </c>
      <c r="F41" s="11">
        <v>6100</v>
      </c>
      <c r="G41" s="30"/>
    </row>
    <row r="42" spans="2:7" s="2" customFormat="1" ht="30" x14ac:dyDescent="0.25">
      <c r="B42" s="10" t="s">
        <v>28</v>
      </c>
      <c r="C42" s="13" t="s">
        <v>106</v>
      </c>
      <c r="D42" s="11">
        <f t="shared" si="1"/>
        <v>97700</v>
      </c>
      <c r="E42" s="11">
        <v>97700</v>
      </c>
      <c r="F42" s="11"/>
      <c r="G42" s="30"/>
    </row>
    <row r="43" spans="2:7" s="2" customFormat="1" ht="30" x14ac:dyDescent="0.25">
      <c r="B43" s="17" t="s">
        <v>29</v>
      </c>
      <c r="C43" s="13" t="s">
        <v>68</v>
      </c>
      <c r="D43" s="11">
        <f t="shared" si="1"/>
        <v>98800</v>
      </c>
      <c r="E43" s="11">
        <v>98800</v>
      </c>
      <c r="F43" s="11"/>
      <c r="G43" s="30"/>
    </row>
    <row r="44" spans="2:7" s="2" customFormat="1" ht="30" x14ac:dyDescent="0.25">
      <c r="B44" s="17" t="s">
        <v>97</v>
      </c>
      <c r="C44" s="13" t="s">
        <v>98</v>
      </c>
      <c r="D44" s="11">
        <f t="shared" si="1"/>
        <v>44780</v>
      </c>
      <c r="E44" s="11">
        <v>44780</v>
      </c>
      <c r="F44" s="11"/>
      <c r="G44" s="30"/>
    </row>
    <row r="45" spans="2:7" s="2" customFormat="1" ht="30" x14ac:dyDescent="0.25">
      <c r="B45" s="17" t="s">
        <v>30</v>
      </c>
      <c r="C45" s="13" t="s">
        <v>99</v>
      </c>
      <c r="D45" s="11">
        <f t="shared" si="1"/>
        <v>46770</v>
      </c>
      <c r="E45" s="11">
        <v>46770</v>
      </c>
      <c r="F45" s="11"/>
      <c r="G45" s="30"/>
    </row>
    <row r="46" spans="2:7" s="2" customFormat="1" ht="30" x14ac:dyDescent="0.25">
      <c r="B46" s="10" t="s">
        <v>31</v>
      </c>
      <c r="C46" s="13" t="s">
        <v>69</v>
      </c>
      <c r="D46" s="11">
        <f t="shared" si="1"/>
        <v>41790</v>
      </c>
      <c r="E46" s="11">
        <v>41790</v>
      </c>
      <c r="F46" s="11"/>
      <c r="G46" s="30"/>
    </row>
    <row r="47" spans="2:7" s="2" customFormat="1" ht="30" x14ac:dyDescent="0.25">
      <c r="B47" s="10" t="s">
        <v>32</v>
      </c>
      <c r="C47" s="13" t="s">
        <v>70</v>
      </c>
      <c r="D47" s="11">
        <f t="shared" si="1"/>
        <v>64800</v>
      </c>
      <c r="E47" s="11">
        <v>64800</v>
      </c>
      <c r="F47" s="11"/>
      <c r="G47" s="30"/>
    </row>
    <row r="48" spans="2:7" s="2" customFormat="1" ht="30" x14ac:dyDescent="0.25">
      <c r="B48" s="10" t="s">
        <v>82</v>
      </c>
      <c r="C48" s="13" t="s">
        <v>71</v>
      </c>
      <c r="D48" s="11">
        <f t="shared" si="1"/>
        <v>18750</v>
      </c>
      <c r="E48" s="11">
        <v>18750</v>
      </c>
      <c r="F48" s="11"/>
      <c r="G48" s="30"/>
    </row>
    <row r="49" spans="2:7" s="2" customFormat="1" ht="30" x14ac:dyDescent="0.25">
      <c r="B49" s="10" t="s">
        <v>33</v>
      </c>
      <c r="C49" s="14" t="s">
        <v>105</v>
      </c>
      <c r="D49" s="11">
        <f t="shared" si="1"/>
        <v>2450</v>
      </c>
      <c r="E49" s="11">
        <v>2450</v>
      </c>
      <c r="F49" s="11"/>
      <c r="G49" s="30"/>
    </row>
    <row r="50" spans="2:7" s="2" customFormat="1" ht="30" x14ac:dyDescent="0.25">
      <c r="B50" s="10" t="s">
        <v>34</v>
      </c>
      <c r="C50" s="13" t="s">
        <v>84</v>
      </c>
      <c r="D50" s="11">
        <f t="shared" si="1"/>
        <v>1250</v>
      </c>
      <c r="E50" s="11">
        <v>1250</v>
      </c>
      <c r="F50" s="11"/>
    </row>
    <row r="51" spans="2:7" s="2" customFormat="1" ht="30" x14ac:dyDescent="0.25">
      <c r="B51" s="10" t="s">
        <v>35</v>
      </c>
      <c r="C51" s="13" t="s">
        <v>72</v>
      </c>
      <c r="D51" s="11">
        <f>E51</f>
        <v>215000</v>
      </c>
      <c r="E51" s="11">
        <v>215000</v>
      </c>
      <c r="F51" s="11">
        <v>150000</v>
      </c>
    </row>
    <row r="52" spans="2:7" s="2" customFormat="1" ht="33.75" customHeight="1" x14ac:dyDescent="0.25">
      <c r="B52" s="10" t="s">
        <v>36</v>
      </c>
      <c r="C52" s="18" t="s">
        <v>73</v>
      </c>
      <c r="D52" s="11">
        <f>E52</f>
        <v>401010</v>
      </c>
      <c r="E52" s="11">
        <v>401010</v>
      </c>
      <c r="F52" s="11">
        <v>294900</v>
      </c>
    </row>
    <row r="53" spans="2:7" s="2" customFormat="1" ht="33" customHeight="1" x14ac:dyDescent="0.25">
      <c r="B53" s="17" t="s">
        <v>93</v>
      </c>
      <c r="C53" s="13" t="s">
        <v>74</v>
      </c>
      <c r="D53" s="11">
        <f>SUM(D54:D56)</f>
        <v>1407800</v>
      </c>
      <c r="E53" s="11">
        <f>SUM(E54:E56)</f>
        <v>1407800</v>
      </c>
      <c r="F53" s="11">
        <f>SUM(F54:F56)</f>
        <v>1360761</v>
      </c>
    </row>
    <row r="54" spans="2:7" x14ac:dyDescent="0.25">
      <c r="B54" s="17" t="s">
        <v>100</v>
      </c>
      <c r="C54" s="13" t="s">
        <v>44</v>
      </c>
      <c r="D54" s="11">
        <f>E54</f>
        <v>1027700</v>
      </c>
      <c r="E54" s="11">
        <v>1027700</v>
      </c>
      <c r="F54" s="11">
        <v>988284</v>
      </c>
    </row>
    <row r="55" spans="2:7" x14ac:dyDescent="0.25">
      <c r="B55" s="17" t="s">
        <v>101</v>
      </c>
      <c r="C55" s="13" t="s">
        <v>59</v>
      </c>
      <c r="D55" s="11">
        <f>E55</f>
        <v>291000</v>
      </c>
      <c r="E55" s="11">
        <v>291000</v>
      </c>
      <c r="F55" s="11">
        <v>286800</v>
      </c>
    </row>
    <row r="56" spans="2:7" ht="31.5" customHeight="1" x14ac:dyDescent="0.25">
      <c r="B56" s="19" t="s">
        <v>102</v>
      </c>
      <c r="C56" s="13" t="s">
        <v>94</v>
      </c>
      <c r="D56" s="11">
        <f t="shared" ref="D56:D57" si="4">E56</f>
        <v>89100</v>
      </c>
      <c r="E56" s="20">
        <v>89100</v>
      </c>
      <c r="F56" s="20">
        <v>85677</v>
      </c>
    </row>
    <row r="57" spans="2:7" ht="31.5" customHeight="1" thickBot="1" x14ac:dyDescent="0.3">
      <c r="B57" s="35" t="s">
        <v>103</v>
      </c>
      <c r="C57" s="36" t="s">
        <v>104</v>
      </c>
      <c r="D57" s="11">
        <f t="shared" si="4"/>
        <v>8700</v>
      </c>
      <c r="E57" s="37">
        <v>8700</v>
      </c>
      <c r="F57" s="37"/>
    </row>
    <row r="58" spans="2:7" ht="16.5" customHeight="1" thickBot="1" x14ac:dyDescent="0.3">
      <c r="B58" s="21"/>
      <c r="C58" s="33" t="s">
        <v>43</v>
      </c>
      <c r="D58" s="34">
        <f>SUM(D8+D25+D34+D35+D36+D37+D38+D39+D42+D43+D44+D45+D46+D47+D48+D49+D50+D51+D52+D53+D57)</f>
        <v>5157100</v>
      </c>
      <c r="E58" s="34">
        <f t="shared" ref="E58:F58" si="5">SUM(E8+E25+E34+E35+E36+E37+E38+E39+E42+E43+E44+E45+E46+E47+E48+E49+E50+E51+E52+E53+E57)</f>
        <v>5157100</v>
      </c>
      <c r="F58" s="34">
        <f t="shared" si="5"/>
        <v>2322204.66</v>
      </c>
    </row>
    <row r="59" spans="2:7" x14ac:dyDescent="0.25">
      <c r="B59" s="22"/>
      <c r="C59" s="22"/>
      <c r="D59" s="23"/>
      <c r="E59" s="23"/>
      <c r="F59" s="23"/>
    </row>
    <row r="60" spans="2:7" ht="30.75" customHeight="1" x14ac:dyDescent="0.25">
      <c r="B60" s="3"/>
      <c r="D60" s="5"/>
      <c r="E60" s="25"/>
      <c r="F60" s="25"/>
    </row>
    <row r="61" spans="2:7" ht="0.75" customHeight="1" x14ac:dyDescent="0.25"/>
    <row r="62" spans="2:7" ht="15.75" hidden="1" customHeight="1" x14ac:dyDescent="0.25">
      <c r="D62" s="6"/>
      <c r="E62" s="6"/>
      <c r="F62" s="6"/>
    </row>
    <row r="63" spans="2:7" ht="16.5" hidden="1" customHeight="1" x14ac:dyDescent="0.25">
      <c r="D63" s="6"/>
      <c r="E63" s="6"/>
      <c r="F63" s="6"/>
    </row>
    <row r="64" spans="2:7" ht="16.5" hidden="1" customHeight="1" x14ac:dyDescent="0.25">
      <c r="D64" s="6"/>
      <c r="E64" s="6"/>
      <c r="F64" s="6"/>
    </row>
    <row r="66" spans="5:6" x14ac:dyDescent="0.25">
      <c r="E66" s="26"/>
      <c r="F66" s="5"/>
    </row>
  </sheetData>
  <mergeCells count="7">
    <mergeCell ref="B2:G2"/>
    <mergeCell ref="B4:B7"/>
    <mergeCell ref="C4:C7"/>
    <mergeCell ref="D4:D7"/>
    <mergeCell ref="E4:F4"/>
    <mergeCell ref="E6:E7"/>
    <mergeCell ref="F6:F7"/>
  </mergeCells>
  <phoneticPr fontId="0" type="noConversion"/>
  <pageMargins left="0.59055118110236227" right="0.19685039370078741" top="0.19685039370078741" bottom="0.23622047244094491" header="0.51181102362204722" footer="0.19685039370078741"/>
  <pageSetup paperSize="9" scale="8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1 </vt:lpstr>
    </vt:vector>
  </TitlesOfParts>
  <Company>Jonavos r. svivaldybės administracija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Administracijos direktorius</dc:creator>
  <cp:lastModifiedBy>Kęstutis Dambrauskas</cp:lastModifiedBy>
  <cp:lastPrinted>2025-01-20T09:45:31Z</cp:lastPrinted>
  <dcterms:created xsi:type="dcterms:W3CDTF">2007-11-20T13:06:39Z</dcterms:created>
  <dcterms:modified xsi:type="dcterms:W3CDTF">2025-01-30T12:26:11Z</dcterms:modified>
</cp:coreProperties>
</file>