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Rapolas Striukas\Dropbox (vilnius economics)\Ve Team Folder\_Projektai\_VKEKK\1 - Audito uzduotis\TU stage 4\Teikimui 0502\"/>
    </mc:Choice>
  </mc:AlternateContent>
  <xr:revisionPtr revIDLastSave="0" documentId="13_ncr:1_{81C37CD8-90F7-4C88-834E-4ED2A12D7B92}" xr6:coauthVersionLast="43" xr6:coauthVersionMax="43" xr10:uidLastSave="{00000000-0000-0000-0000-000000000000}"/>
  <bookViews>
    <workbookView xWindow="-120" yWindow="-120" windowWidth="29040" windowHeight="15990" activeTab="4" xr2:uid="{00000000-000D-0000-FFFF-FFFF00000000}"/>
  </bookViews>
  <sheets>
    <sheet name="5.1" sheetId="2" r:id="rId1"/>
    <sheet name="5.2" sheetId="3" r:id="rId2"/>
    <sheet name="5.3" sheetId="4" r:id="rId3"/>
    <sheet name="5.4" sheetId="5" r:id="rId4"/>
    <sheet name="5.5" sheetId="6" r:id="rId5"/>
  </sheets>
  <definedNames>
    <definedName name="_xlnm.Print_Area" localSheetId="0">'5.1'!$A$1:$H$35</definedName>
  </definedNames>
  <calcPr calcId="191029" calcMode="manual"/>
</workbook>
</file>

<file path=xl/calcChain.xml><?xml version="1.0" encoding="utf-8"?>
<calcChain xmlns="http://schemas.openxmlformats.org/spreadsheetml/2006/main">
  <c r="F60" i="6" l="1"/>
  <c r="G60" i="6"/>
  <c r="H60" i="6"/>
  <c r="I60" i="6"/>
  <c r="J60" i="6"/>
  <c r="K60" i="6"/>
  <c r="L60" i="6"/>
  <c r="M60" i="6"/>
  <c r="N60" i="6"/>
  <c r="O60" i="6"/>
  <c r="P60" i="6"/>
  <c r="Q60" i="6"/>
  <c r="R60" i="6"/>
  <c r="S60" i="6"/>
  <c r="F61" i="6"/>
  <c r="G61" i="6"/>
  <c r="H61" i="6"/>
  <c r="I61" i="6"/>
  <c r="J61" i="6"/>
  <c r="K61" i="6"/>
  <c r="L61" i="6"/>
  <c r="M61" i="6"/>
  <c r="N61" i="6"/>
  <c r="O61" i="6"/>
  <c r="P61" i="6"/>
  <c r="Q61" i="6"/>
  <c r="R61" i="6"/>
  <c r="S61" i="6"/>
  <c r="F62" i="6"/>
  <c r="G62" i="6"/>
  <c r="H62" i="6"/>
  <c r="I62" i="6"/>
  <c r="J62" i="6"/>
  <c r="K62" i="6"/>
  <c r="L62" i="6"/>
  <c r="M62" i="6"/>
  <c r="N62" i="6"/>
  <c r="O62" i="6"/>
  <c r="P62" i="6"/>
  <c r="Q62" i="6"/>
  <c r="R62" i="6"/>
  <c r="S62" i="6"/>
  <c r="F63" i="6"/>
  <c r="G63" i="6"/>
  <c r="H63" i="6"/>
  <c r="I63" i="6"/>
  <c r="J63" i="6"/>
  <c r="K63" i="6"/>
  <c r="L63" i="6"/>
  <c r="M63" i="6"/>
  <c r="N63" i="6"/>
  <c r="O63" i="6"/>
  <c r="P63" i="6"/>
  <c r="Q63" i="6"/>
  <c r="R63" i="6"/>
  <c r="S63" i="6"/>
  <c r="F64" i="6"/>
  <c r="G64" i="6"/>
  <c r="H64" i="6"/>
  <c r="I64" i="6"/>
  <c r="J64" i="6"/>
  <c r="K64" i="6"/>
  <c r="L64" i="6"/>
  <c r="M64" i="6"/>
  <c r="N64" i="6"/>
  <c r="O64" i="6"/>
  <c r="P64" i="6"/>
  <c r="Q64" i="6"/>
  <c r="R64" i="6"/>
  <c r="S64" i="6"/>
  <c r="E29" i="6"/>
  <c r="E30" i="6"/>
  <c r="E31" i="6"/>
  <c r="E32" i="6"/>
  <c r="E33" i="6"/>
  <c r="I50" i="5" l="1"/>
  <c r="K50" i="5"/>
  <c r="E31" i="4"/>
  <c r="K9" i="3"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8" i="3"/>
  <c r="H111" i="3"/>
  <c r="G19" i="2"/>
  <c r="F19" i="2"/>
  <c r="D19" i="2"/>
  <c r="K111" i="3" l="1"/>
  <c r="J111" i="3"/>
  <c r="I111" i="3"/>
  <c r="G111" i="3"/>
  <c r="F111" i="3"/>
  <c r="E11" i="6" l="1"/>
  <c r="I43" i="6" s="1"/>
  <c r="E12" i="6"/>
  <c r="L44" i="6" s="1"/>
  <c r="E13" i="6"/>
  <c r="G45" i="6" s="1"/>
  <c r="E14" i="6"/>
  <c r="G46" i="6" s="1"/>
  <c r="E15" i="6"/>
  <c r="H47" i="6" s="1"/>
  <c r="E16" i="6"/>
  <c r="I48" i="6" s="1"/>
  <c r="E17" i="6"/>
  <c r="G49" i="6" s="1"/>
  <c r="E18" i="6"/>
  <c r="G50" i="6" s="1"/>
  <c r="E19" i="6"/>
  <c r="I51" i="6" s="1"/>
  <c r="E20" i="6"/>
  <c r="L52" i="6" s="1"/>
  <c r="E21" i="6"/>
  <c r="G53" i="6" s="1"/>
  <c r="E22" i="6"/>
  <c r="H54" i="6" s="1"/>
  <c r="E23" i="6"/>
  <c r="K55" i="6" s="1"/>
  <c r="E24" i="6"/>
  <c r="G56" i="6" s="1"/>
  <c r="E25" i="6"/>
  <c r="G57" i="6" s="1"/>
  <c r="E26" i="6"/>
  <c r="J58" i="6" s="1"/>
  <c r="E27" i="6"/>
  <c r="G59" i="6" s="1"/>
  <c r="E28" i="6"/>
  <c r="G65" i="6"/>
  <c r="G35" i="6"/>
  <c r="K35" i="6"/>
  <c r="S35" i="6"/>
  <c r="R59" i="6"/>
  <c r="E66" i="6"/>
  <c r="F50" i="5"/>
  <c r="G50" i="5"/>
  <c r="H50" i="5"/>
  <c r="J50" i="5"/>
  <c r="L50" i="5"/>
  <c r="E111" i="3"/>
  <c r="J59" i="6" l="1"/>
  <c r="R57" i="6"/>
  <c r="H51" i="6"/>
  <c r="G51" i="6"/>
  <c r="K44" i="6"/>
  <c r="P58" i="6"/>
  <c r="Q50" i="6"/>
  <c r="K50" i="6"/>
  <c r="S58" i="6"/>
  <c r="J50" i="6"/>
  <c r="Q58" i="6"/>
  <c r="M47" i="6"/>
  <c r="F45" i="6"/>
  <c r="S44" i="6"/>
  <c r="M58" i="6"/>
  <c r="P50" i="6"/>
  <c r="L58" i="6"/>
  <c r="N50" i="6"/>
  <c r="F59" i="6"/>
  <c r="I58" i="6"/>
  <c r="I50" i="6"/>
  <c r="H58" i="6"/>
  <c r="H50" i="6"/>
  <c r="M65" i="6"/>
  <c r="G58" i="6"/>
  <c r="S50" i="6"/>
  <c r="O48" i="6"/>
  <c r="R54" i="6"/>
  <c r="Q54" i="6"/>
  <c r="M43" i="6"/>
  <c r="S65" i="6"/>
  <c r="K58" i="6"/>
  <c r="R50" i="6"/>
  <c r="F50" i="6"/>
  <c r="J56" i="6"/>
  <c r="L47" i="6"/>
  <c r="R55" i="6"/>
  <c r="Q55" i="6"/>
  <c r="I54" i="6"/>
  <c r="M46" i="6"/>
  <c r="O58" i="6"/>
  <c r="F58" i="6"/>
  <c r="J53" i="6"/>
  <c r="M50" i="6"/>
  <c r="L65" i="6"/>
  <c r="O54" i="6"/>
  <c r="H65" i="6"/>
  <c r="J54" i="6"/>
  <c r="N46" i="6"/>
  <c r="I55" i="6"/>
  <c r="H55" i="6"/>
  <c r="I46" i="6"/>
  <c r="L43" i="6"/>
  <c r="N58" i="6"/>
  <c r="L50" i="6"/>
  <c r="J45" i="6"/>
  <c r="N55" i="6"/>
  <c r="I47" i="6"/>
  <c r="Q47" i="6"/>
  <c r="K65" i="6"/>
  <c r="M56" i="6"/>
  <c r="L55" i="6"/>
  <c r="G54" i="6"/>
  <c r="M51" i="6"/>
  <c r="O47" i="6"/>
  <c r="F47" i="6"/>
  <c r="H43" i="6"/>
  <c r="R56" i="6"/>
  <c r="G48" i="6"/>
  <c r="R47" i="6"/>
  <c r="N56" i="6"/>
  <c r="M55" i="6"/>
  <c r="G47" i="6"/>
  <c r="J65" i="6"/>
  <c r="K56" i="6"/>
  <c r="J55" i="6"/>
  <c r="S54" i="6"/>
  <c r="F54" i="6"/>
  <c r="L51" i="6"/>
  <c r="N47" i="6"/>
  <c r="M48" i="6"/>
  <c r="P55" i="6"/>
  <c r="G55" i="6"/>
  <c r="S52" i="6"/>
  <c r="L48" i="6"/>
  <c r="K47" i="6"/>
  <c r="Q65" i="6"/>
  <c r="K59" i="6"/>
  <c r="S56" i="6"/>
  <c r="O55" i="6"/>
  <c r="F55" i="6"/>
  <c r="M54" i="6"/>
  <c r="K52" i="6"/>
  <c r="H48" i="6"/>
  <c r="S47" i="6"/>
  <c r="J47" i="6"/>
  <c r="J46" i="6"/>
  <c r="O43" i="6"/>
  <c r="R65" i="6"/>
  <c r="I65" i="6"/>
  <c r="S59" i="6"/>
  <c r="N54" i="6"/>
  <c r="F46" i="6"/>
  <c r="G43" i="6"/>
  <c r="P65" i="6"/>
  <c r="F65" i="6"/>
  <c r="N59" i="6"/>
  <c r="F57" i="6"/>
  <c r="L54" i="6"/>
  <c r="R53" i="6"/>
  <c r="N65" i="6"/>
  <c r="M59" i="6"/>
  <c r="K54" i="6"/>
  <c r="N53" i="6"/>
  <c r="P51" i="6"/>
  <c r="N49" i="6"/>
  <c r="R46" i="6"/>
  <c r="N45" i="6"/>
  <c r="P43" i="6"/>
  <c r="O65" i="6"/>
  <c r="R58" i="6"/>
  <c r="F56" i="6"/>
  <c r="S55" i="6"/>
  <c r="P54" i="6"/>
  <c r="F53" i="6"/>
  <c r="O51" i="6"/>
  <c r="O50" i="6"/>
  <c r="P48" i="6"/>
  <c r="P47" i="6"/>
  <c r="Q46" i="6"/>
  <c r="R45" i="6"/>
  <c r="N57" i="6"/>
  <c r="R52" i="6"/>
  <c r="J52" i="6"/>
  <c r="R44" i="6"/>
  <c r="J44" i="6"/>
  <c r="L59" i="6"/>
  <c r="J57" i="6"/>
  <c r="L56" i="6"/>
  <c r="Q52" i="6"/>
  <c r="I52" i="6"/>
  <c r="N51" i="6"/>
  <c r="F51" i="6"/>
  <c r="R49" i="6"/>
  <c r="N48" i="6"/>
  <c r="F48" i="6"/>
  <c r="Q44" i="6"/>
  <c r="I44" i="6"/>
  <c r="N43" i="6"/>
  <c r="F43" i="6"/>
  <c r="H52" i="6"/>
  <c r="G52" i="6"/>
  <c r="G44" i="6"/>
  <c r="Q59" i="6"/>
  <c r="I59" i="6"/>
  <c r="Q56" i="6"/>
  <c r="I56" i="6"/>
  <c r="N52" i="6"/>
  <c r="F52" i="6"/>
  <c r="S51" i="6"/>
  <c r="K51" i="6"/>
  <c r="F49" i="6"/>
  <c r="S48" i="6"/>
  <c r="K48" i="6"/>
  <c r="N44" i="6"/>
  <c r="F44" i="6"/>
  <c r="S43" i="6"/>
  <c r="K43" i="6"/>
  <c r="E35" i="6"/>
  <c r="S68" i="6" s="1"/>
  <c r="P52" i="6"/>
  <c r="O52" i="6"/>
  <c r="J49" i="6"/>
  <c r="P59" i="6"/>
  <c r="H59" i="6"/>
  <c r="P56" i="6"/>
  <c r="H56" i="6"/>
  <c r="M52" i="6"/>
  <c r="R51" i="6"/>
  <c r="J51" i="6"/>
  <c r="R48" i="6"/>
  <c r="J48" i="6"/>
  <c r="M44" i="6"/>
  <c r="R43" i="6"/>
  <c r="J43" i="6"/>
  <c r="P44" i="6"/>
  <c r="H44" i="6"/>
  <c r="O44" i="6"/>
  <c r="O59" i="6"/>
  <c r="O56" i="6"/>
  <c r="Q51" i="6"/>
  <c r="Q48" i="6"/>
  <c r="Q43" i="6"/>
  <c r="Q57" i="6"/>
  <c r="M57" i="6"/>
  <c r="I57" i="6"/>
  <c r="Q53" i="6"/>
  <c r="M53" i="6"/>
  <c r="I53" i="6"/>
  <c r="Q49" i="6"/>
  <c r="M49" i="6"/>
  <c r="I49" i="6"/>
  <c r="P46" i="6"/>
  <c r="L46" i="6"/>
  <c r="H46" i="6"/>
  <c r="Q45" i="6"/>
  <c r="M45" i="6"/>
  <c r="I45" i="6"/>
  <c r="P57" i="6"/>
  <c r="L57" i="6"/>
  <c r="H57" i="6"/>
  <c r="P53" i="6"/>
  <c r="L53" i="6"/>
  <c r="H53" i="6"/>
  <c r="P49" i="6"/>
  <c r="L49" i="6"/>
  <c r="H49" i="6"/>
  <c r="S46" i="6"/>
  <c r="O46" i="6"/>
  <c r="K46" i="6"/>
  <c r="P45" i="6"/>
  <c r="L45" i="6"/>
  <c r="H45" i="6"/>
  <c r="S57" i="6"/>
  <c r="O57" i="6"/>
  <c r="K57" i="6"/>
  <c r="S53" i="6"/>
  <c r="O53" i="6"/>
  <c r="K53" i="6"/>
  <c r="S49" i="6"/>
  <c r="O49" i="6"/>
  <c r="K49" i="6"/>
  <c r="S45" i="6"/>
  <c r="O45" i="6"/>
  <c r="K45" i="6"/>
  <c r="P68" i="6" l="1"/>
  <c r="L68" i="6"/>
  <c r="H68" i="6"/>
  <c r="K68" i="6"/>
  <c r="J68" i="6"/>
  <c r="F68" i="6"/>
  <c r="O68" i="6"/>
  <c r="G68" i="6"/>
  <c r="R68" i="6"/>
  <c r="Q68" i="6"/>
  <c r="N68" i="6"/>
  <c r="M68" i="6"/>
  <c r="I68" i="6"/>
</calcChain>
</file>

<file path=xl/sharedStrings.xml><?xml version="1.0" encoding="utf-8"?>
<sst xmlns="http://schemas.openxmlformats.org/spreadsheetml/2006/main" count="713" uniqueCount="430">
  <si>
    <t>A</t>
  </si>
  <si>
    <t>B</t>
  </si>
  <si>
    <t>C</t>
  </si>
  <si>
    <t>D</t>
  </si>
  <si>
    <t>IŠ VISO:</t>
  </si>
  <si>
    <t>...</t>
  </si>
  <si>
    <t>E</t>
  </si>
  <si>
    <t>X</t>
  </si>
  <si>
    <t>F</t>
  </si>
  <si>
    <t>PAREIGYBĖ / SKYRIUS / PADALINYS</t>
  </si>
  <si>
    <t>ETATAI</t>
  </si>
  <si>
    <t>Tantjemos</t>
  </si>
  <si>
    <t>Priskaitytos baudos ir delspinigiai</t>
  </si>
  <si>
    <t>Beviltiškos skolos</t>
  </si>
  <si>
    <t>Likviduoto, nurašyto turto sąnaudos</t>
  </si>
  <si>
    <t>Narystės, stojamųjų įmokų sąnaudos</t>
  </si>
  <si>
    <t>Skolų išieškojimo sąnaudos</t>
  </si>
  <si>
    <t>Audito (kito) sąnaudos</t>
  </si>
  <si>
    <t>Veiklos rizikos draudimo sąnaudos</t>
  </si>
  <si>
    <t>Turto draudimo sąnaudos</t>
  </si>
  <si>
    <t>Kitos rinkodaros, pardavimų sąnaudos (nurodyti)</t>
  </si>
  <si>
    <t>RINKODAROS IR PARDAVIMŲ SĄNAUDOS</t>
  </si>
  <si>
    <t>Kitos administravimo sąnaudos (nurodyti)</t>
  </si>
  <si>
    <t>Komunalinės paslaugos (elektros energija, vanduo, nuotekos, šiukšlės, t.t.)</t>
  </si>
  <si>
    <t>Profesinė literatūra, spauda</t>
  </si>
  <si>
    <t>Org.inventoriaus aptarnavimas, remontas</t>
  </si>
  <si>
    <t>Kanceliarinės sąnaudos</t>
  </si>
  <si>
    <t>Pašto, pasiuntinių paslaugos</t>
  </si>
  <si>
    <t>Ryšių paslaugos</t>
  </si>
  <si>
    <t>Konsultacinės paslaugos</t>
  </si>
  <si>
    <t>Teisinės paslaugos</t>
  </si>
  <si>
    <t>ADMINISTRACINĖS SĄNAUDOS</t>
  </si>
  <si>
    <t>Kitų mokesčių valstybei sąnaudos (nurodyti)</t>
  </si>
  <si>
    <t>Žyminio mokesčio sąnaudos</t>
  </si>
  <si>
    <t>Valstybinių išteklių mokesčio sąnaudos</t>
  </si>
  <si>
    <t>Aplinkos taršos mokesčio sąnaudos</t>
  </si>
  <si>
    <t>Nekilnojamo turto mokesčio sąnaudos</t>
  </si>
  <si>
    <t>Žemės mokesčio sąnaudos</t>
  </si>
  <si>
    <t>MOKESČIŲ SĄNAUDOS</t>
  </si>
  <si>
    <t>Kitos su personalu susijusios sąnaudos (nurodyti)</t>
  </si>
  <si>
    <t>Išeitinės pašalpos, kompensacijos</t>
  </si>
  <si>
    <t>Mokymų, kvalifikacijos kėlimo, studijų sąnaudos</t>
  </si>
  <si>
    <t>Papildomo darbuotojų draudimo sąnaudos</t>
  </si>
  <si>
    <t>Darbo užmokesčio sąnaudos</t>
  </si>
  <si>
    <t>PERSONALO SĄNAUDOS</t>
  </si>
  <si>
    <t>Kitos einamojo remonto ir aptarnavimo sąnaudos (nurodyti)</t>
  </si>
  <si>
    <t>Transporto priemonių kuro sąnaudos</t>
  </si>
  <si>
    <t>Transporto priemonių eksploatacinės sąnaudos</t>
  </si>
  <si>
    <t>Patalpų (ne administracinių) remonto, aptarnavimo sąnaudos</t>
  </si>
  <si>
    <t>II.2.</t>
  </si>
  <si>
    <t>Gamtinių dujų įsigijimo sąnaudos</t>
  </si>
  <si>
    <t>II.1.</t>
  </si>
  <si>
    <t>K3</t>
  </si>
  <si>
    <t>K2</t>
  </si>
  <si>
    <t>K1</t>
  </si>
  <si>
    <t>H</t>
  </si>
  <si>
    <t>G</t>
  </si>
  <si>
    <t>SĄNAUDŲ GRUPĖS IR POGRUPIAI</t>
  </si>
  <si>
    <t>(netaikoma)</t>
  </si>
  <si>
    <t>-</t>
  </si>
  <si>
    <t>Nepaskirstomos sąnaudos</t>
  </si>
  <si>
    <t>Bendrosios sąnaudos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</si>
  <si>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</si>
  <si>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</si>
  <si>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</si>
  <si>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</si>
  <si>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</si>
  <si>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</si>
  <si>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</si>
  <si>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</si>
  <si>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</si>
  <si>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Netiesioginės sąnaudos</t>
  </si>
  <si>
    <t xml:space="preserve">... paslauga (produktas) </t>
  </si>
  <si>
    <t xml:space="preserve"> </t>
  </si>
  <si>
    <t>Tiesioginės sąnaudos</t>
  </si>
  <si>
    <t>I</t>
  </si>
  <si>
    <t>Infrastruktūros valdymo ir eksploatacijos  veiklų grupė</t>
  </si>
  <si>
    <t>B DALIS. PASKIRSTYMO PATIKRINIMAS</t>
  </si>
  <si>
    <t>A DALIS. PASKIRSTYMO KRITERIJŲ SĄRAŠAS</t>
  </si>
  <si>
    <t>PIRMINIS PRISKYRIMAS</t>
  </si>
  <si>
    <t>DARBO UŽMOKESČIO SĄNAUDOS</t>
  </si>
  <si>
    <t>SOCIALINIO DRAUDIMO SĄNAUDOS</t>
  </si>
  <si>
    <t>Eilės numeris</t>
  </si>
  <si>
    <t>…</t>
  </si>
  <si>
    <t>Kn</t>
  </si>
  <si>
    <t>RVA PRIEDAS</t>
  </si>
  <si>
    <t>DARBO UŽMOKESČIO SĄNAUDŲ SUVESTINĖ</t>
  </si>
  <si>
    <t>Pvz., jei darbo sutartyje numatytas pilnas 1 etatas, o darbuotojas įsidarbino tik metų viduryje, nurodoma 0,5 etato.</t>
  </si>
  <si>
    <t>Sąnaudų grupės ir pogrupio numeris pagal RVA 5 priedą</t>
  </si>
  <si>
    <t>Sąnaudų grupės ir pogrupio pavadinimas pagal RVA 5 priedą</t>
  </si>
  <si>
    <t>NEPASKIRSTOMŲ SĄNAUDŲ POGRUPIS</t>
  </si>
  <si>
    <t>Viena DK sąnaudų sąskaita nurodoma tik vieną kartą. Jei faktiškai vienoje DK sąskaitoje apskaitomos kelių pogrupių sąnaudos, pasirenkamas vienas konkretus RAS sąnaudų pogrupis.</t>
  </si>
  <si>
    <t>Stulpelio suma turi sutapti su DK ir FA sąnaudų duomenimis.</t>
  </si>
  <si>
    <t>Stulpelių D ir E suma</t>
  </si>
  <si>
    <t>RVA SUMA</t>
  </si>
  <si>
    <t>J</t>
  </si>
  <si>
    <t>SĄNAUDŲ GRUPAVIMO SUVESTINĖ</t>
  </si>
  <si>
    <t>NR.</t>
  </si>
  <si>
    <t>INMT buhalterinio nusidėvėjimo eliminavimas</t>
  </si>
  <si>
    <t>INMT perskaičiuoto nusidėvėjimo sąnaudų įkėlimas</t>
  </si>
  <si>
    <t>Stulpelis</t>
  </si>
  <si>
    <t>Aprašymas</t>
  </si>
  <si>
    <t>1.</t>
  </si>
  <si>
    <t>3.</t>
  </si>
  <si>
    <t>4.</t>
  </si>
  <si>
    <t>5.</t>
  </si>
  <si>
    <t>7.</t>
  </si>
  <si>
    <t>8.</t>
  </si>
  <si>
    <t>9.1.</t>
  </si>
  <si>
    <t>9.2.</t>
  </si>
  <si>
    <t>9.3.</t>
  </si>
  <si>
    <t>9.4.</t>
  </si>
  <si>
    <t>10.1.</t>
  </si>
  <si>
    <t>10.2.</t>
  </si>
  <si>
    <t>10.3.</t>
  </si>
  <si>
    <t>10.4.</t>
  </si>
  <si>
    <t>6.</t>
  </si>
  <si>
    <t>9.5.</t>
  </si>
  <si>
    <t>11.</t>
  </si>
  <si>
    <t>12.</t>
  </si>
  <si>
    <t>14.</t>
  </si>
  <si>
    <t>SĄNAUDŲ KATEGORIJA</t>
  </si>
  <si>
    <t>Etatai nurodomi remiantis darbo sutartis, pakoreguojant pagal faktinį įdarbinimo periodą</t>
  </si>
  <si>
    <t>Stulpelio suma turi sutapti su DK ir RVA duomenimis.</t>
  </si>
  <si>
    <t>Įterpiama tiek koregavimų stulpelių, kiek reikalinga koregavimams atskleisti.</t>
  </si>
  <si>
    <t>13.</t>
  </si>
  <si>
    <t>DK SĄSKAITOS</t>
  </si>
  <si>
    <t>DK SUMA</t>
  </si>
  <si>
    <t>DK sąskaitų numeriai nurodomi ir tais atvejais, kai ataskaitinio laikotarpiu metu nepaskirstomų sąnaudų nebuvo patirta</t>
  </si>
  <si>
    <t>Eilės numeris, atitinkantis Aprašo 41 punkto papunktį.</t>
  </si>
  <si>
    <t>Nepaskirstomų sąnaudų aprašymas, atitinkantis Aprašo 41 papunktį.</t>
  </si>
  <si>
    <t>NEPASKIRSTOMŲ SĄNAUDŲ SUVESTINĖ</t>
  </si>
  <si>
    <t>PIRMINIO PRISKYRIMO SUVESTINĖ</t>
  </si>
  <si>
    <t>Stulpelio suma turi sutapti su RVA duomenimis</t>
  </si>
  <si>
    <t>PASKIRSTYMO KRITERIJŲ PATIKRA</t>
  </si>
  <si>
    <t>Kiekvieno sąnaudų centro suma turi sutapti su RVA informacija.</t>
  </si>
  <si>
    <t>Turi sutapti su D stulpelių suma.</t>
  </si>
  <si>
    <t>Nurodoma sąnaudų centrui priskirta sąnaudų suma, kuri skirstoma naudojant paskirstymo kriterijus.</t>
  </si>
  <si>
    <t xml:space="preserve">Pvz., jei visas padalinys priskiriamas vienai paslaugai, nurodomas padalinio pavadinimas. </t>
  </si>
  <si>
    <t>RVA priedai, su kurių duomenimis turi sutapti E-F stulpelių sumos</t>
  </si>
  <si>
    <t>K1 ir K2 koregavimuose atskleidžiamas turto nusidėvėjimo sąnaudų koregavimas, t.y. (K1) buhalterinių nusidėvėjimo sąnaudų eliminavimas ir (K2) perskaičiuotų RAS nusidėvėjimo sąnaudų įkėlimas.</t>
  </si>
  <si>
    <t>Koregavimų stulpelių (išskyrus K1 ir K2) suma turi būti lygi nuliui.</t>
  </si>
  <si>
    <t>Sąnaudų kategorija (Aprašo 32 p.)</t>
  </si>
  <si>
    <t>Nepriskirta*</t>
  </si>
  <si>
    <t>Tarpinis sąnaudų centras</t>
  </si>
  <si>
    <t>1 pvz., Ūkio subjektai, naudojantys kaštų centrus, pateikia kaštų centro (pvz., vidinio padalinio) numerį</t>
  </si>
  <si>
    <t>2 pvz., Ūkio subjekai, naudojantys labai detalų DK sąskaitų planą, pateikia DK sąnaudų sąskaitos pavadinimą</t>
  </si>
  <si>
    <t>K1, K2 koregavimuose atskleidžiamas turto nusivėbėjimo sąnaudų koregavimas, t.y. (K1) buhalterinių turto nusidėvėjimo sąnaudų eliminavimas ir (K2) perskaičiuotų RAS turto nusidėvėjimo sąnaudų įkėlimas</t>
  </si>
  <si>
    <t>Stulpelio suma turi sutapti su RVA duomenimis (žr. G stulpelį)</t>
  </si>
  <si>
    <t>Turi atitikti RAS aprašo informaciją.</t>
  </si>
  <si>
    <t>Turi atitikti kartu su RVA teikiamo Paskirstymo kriterijų sąrašo informaciją (Aprašo 51.13 p.p.).</t>
  </si>
  <si>
    <t>DUJŲ SEKTORIUS</t>
  </si>
  <si>
    <t xml:space="preserve">
RVA 4 PR.</t>
  </si>
  <si>
    <t>RVA 5 PR.</t>
  </si>
  <si>
    <t>RVA 4 PR.</t>
  </si>
  <si>
    <t>Gamtinių dujų perdavimo veiklos verslo vienetas</t>
  </si>
  <si>
    <t>Gamtinių dujų skirstymo veiklos verslo vienetas</t>
  </si>
  <si>
    <t>Gamtinių dujų pakartotinio dujinimo veiklos verslo vienetas</t>
  </si>
  <si>
    <t>Gamtinių dujų laikymo veiklos verslo vienetas</t>
  </si>
  <si>
    <t>Gamtinių dujų tiekimo veiklos verslo vienetas</t>
  </si>
  <si>
    <t>Kitos reguliuojamos veiklos verslo vienetas</t>
  </si>
  <si>
    <t>Kitos nereguliuojamos veiklos verslo vienetas</t>
  </si>
  <si>
    <t xml:space="preserve"> komandiruočių, personalo mokymo, reprezentacijos, reklamos, viešųjų ryšių, rinkodaros sąnaudas, komunikacijų tyrimų, nuotolinių kanalų populiarinimo, įvairių monitoringų sąnaudas sudarančias daugiau kaip:</t>
  </si>
  <si>
    <t>2,8 proc. nuo gamtinių dujų perdavimo veiklą vykdančios įmonės verslo vieneto veiklos sąnaudų, nurodytų Aprašo 17.6–17.12 papunkčiuose;</t>
  </si>
  <si>
    <t xml:space="preserve"> 0,9 proc. nuo gamtinių dujų skirstymo, tiekimo, pakartotinio dujinimo ar laikymo veiklą vykdančios įmonės verslo vieneto veiklos sąnaudų, nurodytų Aprašo 17.6–17.12 papunkčiuose;</t>
  </si>
  <si>
    <t>konsultacines sąnaudas, išskyrus sąnaudas, kurios yra susijusios su reguliuojama veikla ir atitinka bent vieną iš žemiau nurodytų kriterijų:</t>
  </si>
  <si>
    <t xml:space="preserve"> tikslai ir (ar) rezultatai, kurių siekiant buvo papildomai samdomi konsultantai, buvo pasiekti;</t>
  </si>
  <si>
    <t xml:space="preserve"> įmonė neturėjo reikiamos kompetencijos darbuotojų iškilusiam klausimui spręsti ir konsultacija buvo dėl vienkartinio klausimo;</t>
  </si>
  <si>
    <t xml:space="preserve"> konsultantai atlieka periodiškus gamtinių dujų įmonės darbus ir tai yra ekonomiškiau negu nuolatinio įmonės darbuotojo išlaikymas;</t>
  </si>
  <si>
    <t xml:space="preserve"> ekonominė nauda yra didesnė negu konsultavimosi sąnaudos, jei rezultatai gali būti ekonomiškai įvertinami;</t>
  </si>
  <si>
    <t xml:space="preserve"> kitos pagrindžiančios aplinkybės, tuo atveju, jeigu sąnaudų tikslingumo negalima įvertinti pagal 29.7.1–29.7.4 papunkčiuose nurodytus kriterijus.</t>
  </si>
  <si>
    <t>mokymų dalyvių maitinimo, konkursų, parodų, įvairių renginių, organizavimo, dovanų pirkimo, žalos atlyginimo, išskyrus dėl gamtos stichijų ar force majeure aplinkybių, kurios nėra vertinamos Gamtinių dujų įmonių teikiamų paslaugų patikimumo ir kokybės rodiklių, jų įvertinimo tvarkos apraše, patvirtintame Komisijos 2012 m. balandžio 11 d. nutarimu Nr. O3-90 „Dėl gamtinių dujų įmonių teikiamų paslaugų patikimumo ir kokybės rodiklių, jų įvertinimo tvarkos aprašo patvirtinimo“, vartotojų patirtų nuostolių atlyginimas, materialinės žalos žemės savininkams, kurių nuosavybės teise priklausančios valdos yra netoliese pažeidimo šaltinio arba pažeidimo šaltinis yra tose ribose, pelno mokesčio, mokesčių nuo dividendų, sporto salių ir kaimo turizmo teikiamų paslaugų bei kitų panašaus pobūdžio paslaugų, susijusių su rekreacija, įsigijimo sąnaudas;</t>
  </si>
  <si>
    <t>sąnaudas, susijusias su įmonės įvaizdžio kūrimo tikslais, t. y salių nuomos, svečių maitinimo ir kitos panašaus pobūdžio sąnaudos, gamtinių dujų įmonės vertybinių popierių listingavimo išlaidos, informacijos skelbimo sąnaudos, išskyrus tas, kurios patirtos dėl teisės aktų reikalavimų, prabangos prekių įsigijimo sąnaudas;</t>
  </si>
  <si>
    <t xml:space="preserve"> personalo sąnaudas įvairioms kultūros, sveikatinimo ir sporto paslaugoms, gimimo pašalpas, išmokas už mokymosi ir papildomas atostogas, pašalpas mirties atveju, pašalpas už nepilnamečius ir neįgalius šeimos narius, paramą profsąjungoms bei kitas išmokas darbuotojams, kurios viršija Lietuvos Respublikos darbo kodekse numatytas privalomas išmokas;</t>
  </si>
  <si>
    <t>KOREGAVIMO APRAŠYMAS</t>
  </si>
  <si>
    <t>SUMA</t>
  </si>
  <si>
    <t>SĄNAUDŲ CENTRAS</t>
  </si>
  <si>
    <t>PASLAUGA / SĄNAUDŲ CENTRO VIDINĖ VEIKLA</t>
  </si>
  <si>
    <t>SĄNAUDŲ CENTRO VIDINĖ VEIKLA</t>
  </si>
  <si>
    <t>PASKIRSTYMO KRITERIJUS, MATO VNT.</t>
  </si>
  <si>
    <t>PASKIRSTYMO KRITERIJAUS REIKŠMĖ, IŠ VISO</t>
  </si>
  <si>
    <t>PASKIRSTYMO KRITERIJAUS REIKŠMĖ KONKREČIAI PASLAUGAI</t>
  </si>
  <si>
    <t>SĄNAUDŲ SUMA KONKREČIAI PASLAUGAI</t>
  </si>
  <si>
    <t>SĄNAUDŲ SUMA IŠ VISO</t>
  </si>
  <si>
    <t>GAMTINIŲ DUJŲ PERDAVIMO VEIKLOS VERSLO VIENETAS</t>
  </si>
  <si>
    <t xml:space="preserve">... PASLAUGA (PRODUKTAS) </t>
  </si>
  <si>
    <t>GAMTINIŲ DUJŲ SKIRSTYMO VEIKLOS VERSLO VIENETAS</t>
  </si>
  <si>
    <t>GAMTINIŲ DUJŲ PAKARTOTINIO DUJINIMO VEIKLOS VERSLO VIENETAS</t>
  </si>
  <si>
    <t>GAMTINIŲ DUJŲ LAIKYMO VEIKLOS VERSLO VIENETAS</t>
  </si>
  <si>
    <t>GAMTINIŲ DUJŲ TIEKIMO VEIKLOS VERSLO VIENETAS</t>
  </si>
  <si>
    <t>KITOS REGULIUOJAMOS VEIKLOS VERSLO VIENETAS</t>
  </si>
  <si>
    <t>KITOS NEREGULIUOJAMOS VEIKLOS VERSLO VIENETAS</t>
  </si>
  <si>
    <t>Beviltiškos skolos, baudos, delspinigiai</t>
  </si>
  <si>
    <t>2.1.</t>
  </si>
  <si>
    <t>Parama, labdara</t>
  </si>
  <si>
    <t>2.2.</t>
  </si>
  <si>
    <t>Vartotojų švietimo sąnaudos, išskyrus tas, kurios privalomos pagal teisės aktų reikalavimus</t>
  </si>
  <si>
    <t>Tantjemų išmokos</t>
  </si>
  <si>
    <t>Narystės, stojamųjų įmokų sąnaudos, išskyrus sąnaudas dėl teisės aktuose numatyto privalomo dalyvavimo ir tiesiogiai susijusio su reguliuojamu verslo vienetu</t>
  </si>
  <si>
    <t>Patirtos palūkanų ir kitos finansinės-investicinės veiklos sąnaudos, išskyrus sąnaudas, nurodytas Gamtinių dujų tiekimo diversifikavimo tvarkos aprašo, patvirtinto Lietuvos Respublikos Vyriausybės 2012 m. lapkričio 7 d. nutarimu Nr. 1354 „Dėl Gamtinių dujų tiekimo diversifikavimo tvarkos aprašo patvirtinimo“ (toliau – Gamtinių dujų tiekimo diversifikavimo tvarkos aprašas) 22 punkte bei Valstybės reguliuojamų kainų gamtinių dujų sektoriuje nustatymo metodikoje, patvirtintoje Komisijos 2013 m. rugsėjo 13 d. nutarimu Nr. O3-367 „Dėl Valstybės reguliuojamų kainų gamtinių dujų sektoriuje nustatymo metodikos patvirtinimo“ (toliau – Metodika);</t>
  </si>
  <si>
    <t>Nebaigtos statybos ilgalaikio turto nusidėvėjimo sąnaudos</t>
  </si>
  <si>
    <t>Nenaudojamo, likviduoto, nurašyto, esančio atsargose, ilgalaikio turto palaikymo sąnaudos, išskyrus užkonservuoto turto palaikymo sąnaudas, jei įmonė pateikia ekonominį ar teisinį pagrindimą dėl turto užkonservavimo pagrįstumo</t>
  </si>
  <si>
    <t>Sąnaudos, susijusios su atidėjiniais</t>
  </si>
  <si>
    <t>Sąnaudos patirtos dėl gamtinių dujų įmonės neteisėtų veiksmų ar neveikimo</t>
  </si>
  <si>
    <t>Papildomo draudimo sąnaudos, kai draudžiamieji įvykiai kyla iš neteisėtų elektros energetikos įmonės (darbuotojų) veiksmų, t. y. draudžiamasis įvykis atsiranda, dėl gamtinių dujų įmonės padarytų teisės aktų pažeidimų arba pareigų pažeidimų, aplaidumo, klaidų, netikslumų, neteisėtų veiksmų, neveikimo, kuriuos atliko apdrausti darbuotojai ar gamtinių dujų įmonė (pvz.: vadovų civilinės atsakomybės draudimas, darbdavio draudimas nuo nelaimingų atsitikimų darbe ir pan.), išskyrus darbuotojų, dirbančių pavojingus darbus ir (ar) su potencialiai pavojingais įrenginiais, draudimo nuo nelaimingų atsitikimų darbe sąnaudas</t>
  </si>
  <si>
    <t>VERSLO VIENETAS / SĄNAUDŲ CENTRAS</t>
  </si>
  <si>
    <t>Kiekvienos paslaugos sąnaudų suma turi sutapti su RVA duomenimis.</t>
  </si>
  <si>
    <t>Turi būti galimybė Ūkio subjekto apskaitos sistemoje suformuoti sąnaudų ataskaitą, detalizuojančią ataskaitinio laikotarpio sąnaudas pagal C stulpelyje nurodytas sąsajas.</t>
  </si>
  <si>
    <t>Ūkio subjekto naudojamas sąnaudų centrų (vidinių veiklų) sąrašas (Aprašo 34 p.). Papildomai atskira eilute nurodomos Bendrosios sąnaudos.</t>
  </si>
  <si>
    <t>Ūkio subjekto ataskaitiniu laikotarpiu naudotų paskirstymo kriterijų sąrašas: pavadinimas ir mato vienetas.</t>
  </si>
  <si>
    <t>Ūkio subjekto ataskaitiniu laikotarpiu naudotų paskirstymo kriterijų suminės reikšmės</t>
  </si>
  <si>
    <t>Ūkio subjekto ataskaitiniu laikotarpiu naudotų paskirstymo kriterijų reikšmės kiekvienai paslaugai.</t>
  </si>
  <si>
    <t>Kiekvieno sąnaudų centro sąnaudų suma, paskirstyta konkrečiai paslaugai, naudojant paskirstymo kriterijus</t>
  </si>
  <si>
    <t>RVA priedai, su kurių duomenimis turi sutapti F stulpelio duomenys</t>
  </si>
  <si>
    <t>Sąnaudų priskyrimo koregavimai</t>
  </si>
  <si>
    <t>E stulpelyje atskleistų koregavimų numeriai</t>
  </si>
  <si>
    <t>E stulpelyje atskleistų koregavimų aprašymai (pagrindimas), reikalinga įsitikinti koregavimo būtinumu (ar koregavimas reikalingas) ir pagrįstumu (ar koregavimas korektiškas).</t>
  </si>
  <si>
    <t>DK sąnaudų sąskaitų, kuriose tipiškai apskaitomos nepaskirstomos sąnaudos, numeriai</t>
  </si>
  <si>
    <t>Ataskaitinio laikotarpio nepaskirstomų sąnaudų suma, atitikanti DK ir RVA priedų informaciją.</t>
  </si>
  <si>
    <t>RVA priedai, su kurių duomenimis turi sutapti D stulpelio duomenys</t>
  </si>
  <si>
    <t>Ataskaitinio laikotarpio personalo sąrašas detaliausiu lygmeniu, kuriuo vykdomas personalo priskyrimas: darbuotojas, pareigybė, skyrius, padalinys, kt..</t>
  </si>
  <si>
    <t xml:space="preserve">Etatų skaičius B stulpelyje nurodytai grupei (darbuotojui, pareigybei, skyriui, padaliniui, kt.). </t>
  </si>
  <si>
    <t>Ataskaitinio laikotarpio darbo užmokesčio sąnaudos.</t>
  </si>
  <si>
    <t>Ataskaitinio laikotarpio socialinio draudimo sąnaudos.</t>
  </si>
  <si>
    <t>DK sąnaudų sąskaitų, kuriose ataskaitiniu laikotarpiu apskaitytos B stulpelyje nurodyto sąnaudų pogrupio sąnaudos, numeriai</t>
  </si>
  <si>
    <t>DK sąnaudų sąskaitų, nurodytų C stulpelyje, ataskaitinio laikotarpio sąnaudų suma</t>
  </si>
  <si>
    <t>Sąnaudų grupavimo (persklasifikavimo) koregavimai</t>
  </si>
  <si>
    <t>E stulpelyje atskleistų koregavimų aprašymai (pagrindimas), reikalingi įsitikinti koregavimo būtinumu (ar koregavimas reikalingas) ir pagrįstumu (ar koregavimas korektiškas).</t>
  </si>
  <si>
    <t>Reguliuojamos veiklos ataskaitų patikros techninės užduoties 5.1 priedas</t>
  </si>
  <si>
    <t>Reguliuojamos veiklos ataskaitų patikros techninės užduoties 5.2 priedas</t>
  </si>
  <si>
    <t>Reguliuojamos veiklos ataskaitų patikros techninės užduoties 5.3 priedas</t>
  </si>
  <si>
    <t>Reguliuojamos veiklos ataskaitų patikros techninės užduoties 5.4 priedas</t>
  </si>
  <si>
    <t>Reguliuojamos veiklos ataskaitų patikros techninės užduoties 5.5 priedas</t>
  </si>
  <si>
    <t>Turi atitikti E stulpelio dalį, lygią D stulelyje nurodytai paskirstymo kriterijaus reikšmei (F = E ÷ C × D)</t>
  </si>
  <si>
    <t>GAMTINIŲ DUJŲ ĮSIGIJIMO (IMPORTO) SĄNAUDOS</t>
  </si>
  <si>
    <t>II.1.1</t>
  </si>
  <si>
    <t>II.1.2</t>
  </si>
  <si>
    <t>Kitos sąnaudos, susijusios su gamtinių dujų įsigijimu (nurodyti)</t>
  </si>
  <si>
    <t>SĄNAUDOS TECHNOLOGINĖMS REIKMĖMS</t>
  </si>
  <si>
    <t>II.2.1</t>
  </si>
  <si>
    <t>linijinėje dalyje (vamzdynuose)</t>
  </si>
  <si>
    <t>II.2.2</t>
  </si>
  <si>
    <t>kompresorinėse stotyse</t>
  </si>
  <si>
    <t>II.2.3</t>
  </si>
  <si>
    <t>Jauniūnų KS</t>
  </si>
  <si>
    <t>II.2.4</t>
  </si>
  <si>
    <t>Panevėžio KS</t>
  </si>
  <si>
    <t>II.2.5</t>
  </si>
  <si>
    <t>Kitos sąnaudos, susijusios su gamtinių dujų technologinėmis reikmėmis (nurodyti)</t>
  </si>
  <si>
    <t>II.3</t>
  </si>
  <si>
    <t>NUSIDĖVĖJIMO (AMORTIZACIJOS) SĄNAUDOS</t>
  </si>
  <si>
    <t>II.3.1</t>
  </si>
  <si>
    <t>Plėtros darbų nusidėvėjimo sąnaudos</t>
  </si>
  <si>
    <t>II.3.2</t>
  </si>
  <si>
    <t>Prestižo nusidėvėjimo sąnaudos</t>
  </si>
  <si>
    <t>II.3.3</t>
  </si>
  <si>
    <t>Patentų, licencijų, įsigytų teisių nusidėvėjimo sąnaudos</t>
  </si>
  <si>
    <t>II.3.4</t>
  </si>
  <si>
    <t>Programinės įrangos nusidėvėjimo sąnaudos</t>
  </si>
  <si>
    <t>II.3.5</t>
  </si>
  <si>
    <t>Kito nematerialaus turto (nurodyti) nusidėvėjimo sąnaudos</t>
  </si>
  <si>
    <t>II.3.6</t>
  </si>
  <si>
    <t>Pastatų nusidėvėjimo sąnaudos</t>
  </si>
  <si>
    <t>II.3.7</t>
  </si>
  <si>
    <t>Magistralinių dujotiekių ir jų įrenginių nusidėvėjimo sąnaudos</t>
  </si>
  <si>
    <t>II.3.8</t>
  </si>
  <si>
    <t>Skirstomųjų dujotiekių ir jų įrenginių nusidėvėjimo sąnaudos</t>
  </si>
  <si>
    <t>II.3.9</t>
  </si>
  <si>
    <t>Kitų pastatų ir statinių nusidėvėjimo sąnaudos</t>
  </si>
  <si>
    <t>II.3.10</t>
  </si>
  <si>
    <t>Mašinų ir įrenginių nusidėvėjimo sąnaudos</t>
  </si>
  <si>
    <t>II.3.11</t>
  </si>
  <si>
    <t>Transporto priemonių nusidėvėjimo sąnaudos</t>
  </si>
  <si>
    <t>II.3.12</t>
  </si>
  <si>
    <t>Kitos įrangos, prietaisų, įrankių ir įrenginių nusidėvėjimo sąnaudos</t>
  </si>
  <si>
    <t>II.3.13</t>
  </si>
  <si>
    <t>Kito ilgalaikio materialaus turto nusidėvėjimo sąnaudos</t>
  </si>
  <si>
    <t>II.4</t>
  </si>
  <si>
    <t>REMONTO, TECHNINĖS PRIEŽIŪROS  IR  EKPLOATAVIMO SĄNAUDOS</t>
  </si>
  <si>
    <t>II.4.1</t>
  </si>
  <si>
    <t>Linijinės dalies remontas ir techninė priežiūra</t>
  </si>
  <si>
    <t>II.4.2</t>
  </si>
  <si>
    <t>Kitų dujų sistemų objektų remontas ir techninė priežiūra</t>
  </si>
  <si>
    <t>II.4.3</t>
  </si>
  <si>
    <t>Apskaitos prietaisų remontas ir techninė priežiūra</t>
  </si>
  <si>
    <t>II.4.4</t>
  </si>
  <si>
    <t>II.4.5</t>
  </si>
  <si>
    <t>IT aptarnavimo ir informacinių sistemų nuomos sąnaudos</t>
  </si>
  <si>
    <t>II.4.6</t>
  </si>
  <si>
    <t>Turto nuomos (ne dujų ūkio nuomos, koncesijos sutarties objektų) sąnaudos</t>
  </si>
  <si>
    <t>II.4.7</t>
  </si>
  <si>
    <t>Komunalinių paslaugų (elektros energija, vanduo, nuotekos, šiukšlės, etc.) sąnaudos (ne administracinių patalpų)</t>
  </si>
  <si>
    <t>II.4.8</t>
  </si>
  <si>
    <t>II.4.9</t>
  </si>
  <si>
    <t>II.4.10</t>
  </si>
  <si>
    <t>II.4.11</t>
  </si>
  <si>
    <t>II.5</t>
  </si>
  <si>
    <t>SĄNAUDOS TIEKIMO SAUGUMUI BUITINIAMS VARTOTOJAMS UŽIKRINTI</t>
  </si>
  <si>
    <t>I.5.1</t>
  </si>
  <si>
    <t>palūkanų sąnaudos</t>
  </si>
  <si>
    <t>I.5.2</t>
  </si>
  <si>
    <t>dujų transportavimo ir saugojimo</t>
  </si>
  <si>
    <t>II.6</t>
  </si>
  <si>
    <t>BALANSAVIMO SĄNAUDOS</t>
  </si>
  <si>
    <t>II.6.1</t>
  </si>
  <si>
    <t>dujų saugojimo požeminėje saugykloje sąnaudos</t>
  </si>
  <si>
    <t>II.6.2</t>
  </si>
  <si>
    <t>dujų saugojimo dujotiekiuose sąnaudos</t>
  </si>
  <si>
    <t>II.7</t>
  </si>
  <si>
    <t>II.7.1</t>
  </si>
  <si>
    <t>II.7.1.1</t>
  </si>
  <si>
    <t>vadovų</t>
  </si>
  <si>
    <t>II.7.1.2</t>
  </si>
  <si>
    <t>specialistų</t>
  </si>
  <si>
    <t>II.7.1.3</t>
  </si>
  <si>
    <t>darbininkų</t>
  </si>
  <si>
    <t>II.7.2</t>
  </si>
  <si>
    <t>Privalomojo socialinio draudimo sąnaudos</t>
  </si>
  <si>
    <t>II.7.3</t>
  </si>
  <si>
    <t>Garantinio fondo įmokų sąnaudos</t>
  </si>
  <si>
    <t>II.7.4</t>
  </si>
  <si>
    <t>II.7.5</t>
  </si>
  <si>
    <t>II.7.6</t>
  </si>
  <si>
    <t>II.7.8</t>
  </si>
  <si>
    <t>Komandiruočių sąnaudos</t>
  </si>
  <si>
    <t>II.7.9</t>
  </si>
  <si>
    <t>II.8</t>
  </si>
  <si>
    <t>II.8.1</t>
  </si>
  <si>
    <t>II.8.2</t>
  </si>
  <si>
    <t>II.8.3</t>
  </si>
  <si>
    <t>II.8.4</t>
  </si>
  <si>
    <t>II.8.5</t>
  </si>
  <si>
    <t>II.8.6.</t>
  </si>
  <si>
    <t>Mokesčio VKEKK sąnaudos</t>
  </si>
  <si>
    <t>II.8.7</t>
  </si>
  <si>
    <t>II.9</t>
  </si>
  <si>
    <t>II.9.1</t>
  </si>
  <si>
    <t>II.9.2</t>
  </si>
  <si>
    <t>II.9.4</t>
  </si>
  <si>
    <t>II.9.5</t>
  </si>
  <si>
    <t>II.9.6</t>
  </si>
  <si>
    <t>II.9.7</t>
  </si>
  <si>
    <t>II.9.8</t>
  </si>
  <si>
    <t>II.9.10</t>
  </si>
  <si>
    <t>II.9.12</t>
  </si>
  <si>
    <t>II.10</t>
  </si>
  <si>
    <r>
      <rPr>
        <b/>
        <sz val="10"/>
        <rFont val="Times New Roman Baltic"/>
        <charset val="186"/>
      </rPr>
      <t>SUSKYSTINTŲ GAMTINIŲ DUJŲ TERMINALO VEIKLAI PALAIKYTI SUDARYTOS ILGALAIKĖS NUOMOS SUTARTYS</t>
    </r>
    <r>
      <rPr>
        <sz val="10"/>
        <rFont val="Times New Roman Baltic"/>
        <charset val="186"/>
      </rPr>
      <t xml:space="preserve"> </t>
    </r>
  </si>
  <si>
    <t>II.10.1</t>
  </si>
  <si>
    <t>SGD laivo-saugyklos nuoma</t>
  </si>
  <si>
    <t>II.10.2</t>
  </si>
  <si>
    <t>SGD laivo-saugyklos eksploatavimo sąnaudos:</t>
  </si>
  <si>
    <t>II.10.2.1</t>
  </si>
  <si>
    <t xml:space="preserve">     aptarnavimo ir einamojo remonto sąnaudos</t>
  </si>
  <si>
    <t>II.10.2.2</t>
  </si>
  <si>
    <t xml:space="preserve">     planinio remonto sąnaudos</t>
  </si>
  <si>
    <t>II.10.2.3</t>
  </si>
  <si>
    <t xml:space="preserve">     darbo užmokesčio, socialinio draudimo ir kitos įgulos išlaikymo sąnaudos</t>
  </si>
  <si>
    <t>II.10.2.4</t>
  </si>
  <si>
    <t xml:space="preserve">    administravimo mokestis</t>
  </si>
  <si>
    <t>II.10.3</t>
  </si>
  <si>
    <t>SGD krantinės nuoma</t>
  </si>
  <si>
    <t>II.10.4</t>
  </si>
  <si>
    <t xml:space="preserve">SGD laivo-saugyklos nuomos garantijos ir kredito perviršio sąnaudos </t>
  </si>
  <si>
    <t>II.11</t>
  </si>
  <si>
    <t>II.11.1</t>
  </si>
  <si>
    <t>Reprezentacinės, reklamos, viešųjų ryšių sąnaudos</t>
  </si>
  <si>
    <t>II.11.2</t>
  </si>
  <si>
    <t>Klientų mokėjimų administravimo, surinkimo sąnaudos</t>
  </si>
  <si>
    <t>II.11.3</t>
  </si>
  <si>
    <t>II.12</t>
  </si>
  <si>
    <t>KITOS SĄNAUDOS</t>
  </si>
  <si>
    <t>II.12.1</t>
  </si>
  <si>
    <t>II.12.2</t>
  </si>
  <si>
    <t>II.12.3</t>
  </si>
  <si>
    <t>Audito (finansinio, reguliavimo apskaitos) sąnaudos</t>
  </si>
  <si>
    <t>II.12.4</t>
  </si>
  <si>
    <t>II.12.5</t>
  </si>
  <si>
    <t>II.12.6</t>
  </si>
  <si>
    <t>II.12.7</t>
  </si>
  <si>
    <t>II.12.8</t>
  </si>
  <si>
    <t>Mokėjimai pagal tarpsisteminį kompensavimo mechanizmą</t>
  </si>
  <si>
    <t>II.12.9</t>
  </si>
  <si>
    <t>Kitos paskirstomos sąnaudos (nurodyti)</t>
  </si>
  <si>
    <t>II.13</t>
  </si>
  <si>
    <t>NEPASKIRSTYTINOS SĄNAUDOS***</t>
  </si>
  <si>
    <t>II.13.1</t>
  </si>
  <si>
    <t>Labdara, parama</t>
  </si>
  <si>
    <t>II.13.2</t>
  </si>
  <si>
    <t>II.13.3</t>
  </si>
  <si>
    <t>II.13.4</t>
  </si>
  <si>
    <t>II.13.5</t>
  </si>
  <si>
    <t>Narystės, stojamosios įmokos</t>
  </si>
  <si>
    <t>II.13.6</t>
  </si>
  <si>
    <t>Reprezentacines, reklamos, rinkodaros</t>
  </si>
  <si>
    <t>II.13.7</t>
  </si>
  <si>
    <t xml:space="preserve">Palūkanų ir kitos finansinės-investicinės veiklos    </t>
  </si>
  <si>
    <t>II.13.8</t>
  </si>
  <si>
    <r>
      <t>Kitos nepripažįstamos sąnaudos (</t>
    </r>
    <r>
      <rPr>
        <i/>
        <sz val="10"/>
        <rFont val="Times New Roman Baltic"/>
        <charset val="186"/>
      </rPr>
      <t>nurodyti</t>
    </r>
    <r>
      <rPr>
        <sz val="10"/>
        <rFont val="Times New Roman Baltic"/>
        <charset val="186"/>
      </rPr>
      <t>)</t>
    </r>
  </si>
  <si>
    <t>Pirminis priskyrimas: Ūkio subjekto teikiamų paslaugų sąrašas (tiesioginės sąnaudos), sąnaudų centrų sąrašas (netiesioginės sąnaudos), bendro veiklos palaikymo sąnaudos (bendrosios sąnaudos), nepaskirstomos sąnaudos.</t>
  </si>
  <si>
    <t>Pirminis B stulpelyje nurodytos grupės (darbuotojo, pareigybės, skyriaus, padalinio, kt.) priskyrimas: konkreti paslauga arba sąnaudų centras arba Bendras veiklos užtikrinimas.</t>
  </si>
  <si>
    <t xml:space="preserve">Netiesioginės sąnaudos paskirstomos paslaugoms nenaudojant sąnaudų centrų </t>
  </si>
  <si>
    <t>Netiesiogininių sąnaudų grupė 1</t>
  </si>
  <si>
    <t>Netiesiogininių sąnaudų grupė 2</t>
  </si>
  <si>
    <t>Netiesiogininių sąnaudų grupė "n"</t>
  </si>
  <si>
    <t>Vidinė veikla (procesas) 1</t>
  </si>
  <si>
    <t>Vidinė veikla (procesas) 2</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</si>
  <si>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</si>
  <si>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</si>
  <si>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</si>
  <si>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</si>
  <si>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</si>
  <si>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</si>
  <si>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</si>
  <si>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</si>
  <si>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11</t>
  </si>
  <si>
    <t>Vidinė veikla (procesas) 12</t>
  </si>
  <si>
    <t>Vidinė veikla (procesas) 13</t>
  </si>
  <si>
    <t>Vidinė veikla (procesas) 14</t>
  </si>
  <si>
    <t>Vidinė veikla (procesas) 15</t>
  </si>
  <si>
    <t>Vidinė veikla (procesas) 16</t>
  </si>
  <si>
    <t>Vidinė veikla (procesas) 17</t>
  </si>
  <si>
    <t>Vidinė veikla (procesas) 18</t>
  </si>
  <si>
    <t>Netiesioginės sąnaudos (iš viso)</t>
  </si>
  <si>
    <t>Bendrosios sąnaudos (iš viso)</t>
  </si>
  <si>
    <t>Vidinė veikla (procesas) 19</t>
  </si>
  <si>
    <t>Vidinė veikla (procesas) 20</t>
  </si>
  <si>
    <t>DK (KC) sąskaitų numeriai, naudojami Ūkio subjekto apskaitoje pirminiam sąnaudų priskyrimui</t>
  </si>
  <si>
    <t>DK (KC) sąskaitų, nurodytų C stulpelyje, ataskaitinio laikotarpio sąnaudų suma</t>
  </si>
  <si>
    <t>* - eilutėje "Nepriskirta" pateikiama sąnaudų suma, kuriai ataskaitinio laikotarpio metu nebuvo priskirtas DK (KC) sąsajos požymis. Ši suma priskiriama (atskleidžiama) per koregavimus E stulpelyje.</t>
  </si>
  <si>
    <t>DK (KC) SĄSAJA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</si>
</sst>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186"/>
      <scheme val="minor"/>
    </font>
    <font>
      <sz val="10"/>
      <name val="Arial"/>
      <family val="2"/>
      <charset val="186"/>
    </font>
    <font>
      <sz val="11"/>
      <color theme="1"/>
      <name val="Calibri"/>
      <family val="2"/>
      <charset val="186"/>
      <scheme val="minor"/>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11"/>
      <color theme="1"/>
      <name val="Times New Roman"/>
      <family val="1"/>
    </font>
    <font>
      <sz val="10"/>
      <color rgb="FF000000"/>
      <name val="Times New Roman"/>
      <family val="1"/>
    </font>
    <font>
      <b/>
      <sz val="10"/>
      <color rgb="FF000000"/>
      <name val="Times New Roman"/>
      <family val="1"/>
    </font>
    <font>
      <sz val="10"/>
      <color indexed="8"/>
      <name val="Times New Roman"/>
      <family val="1"/>
    </font>
    <font>
      <sz val="10"/>
      <name val="Times New Roman"/>
      <family val="1"/>
    </font>
    <font>
      <i/>
      <sz val="10"/>
      <color theme="1"/>
      <name val="Times New Roman"/>
      <family val="1"/>
    </font>
    <font>
      <b/>
      <sz val="10"/>
      <color indexed="8"/>
      <name val="Times New Roman"/>
      <family val="1"/>
    </font>
    <font>
      <b/>
      <sz val="10"/>
      <name val="Times New Roman"/>
      <family val="1"/>
    </font>
    <font>
      <b/>
      <sz val="10"/>
      <name val="Times New Roman Baltic"/>
      <charset val="186"/>
    </font>
    <font>
      <b/>
      <sz val="12"/>
      <name val="Times New Roman Baltic"/>
      <charset val="186"/>
    </font>
    <font>
      <sz val="10"/>
      <name val="Times New Roman Baltic"/>
      <charset val="186"/>
    </font>
    <font>
      <i/>
      <sz val="10"/>
      <name val="Times New Roman Baltic"/>
      <charset val="186"/>
    </font>
    <fon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cellStyleXfs>
  <cellXfs count="150">
    <xf numFmtId="0" fontId="0" fillId="0" borderId="0" xfId="0"/>
    <xf numFmtId="0" fontId="3" fillId="2" borderId="0" xfId="0" applyFont="1" applyFill="1"/>
    <xf numFmtId="0" fontId="3" fillId="2" borderId="0" xfId="0" applyFont="1" applyFill="1" applyAlignment="1"/>
    <xf numFmtId="0" fontId="4" fillId="2" borderId="0" xfId="0" applyFont="1" applyFill="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3" fillId="3" borderId="1" xfId="0" applyFont="1" applyFill="1" applyBorder="1" applyAlignment="1">
      <alignment vertical="center" wrapText="1"/>
    </xf>
    <xf numFmtId="0" fontId="4" fillId="3" borderId="1" xfId="0" applyFont="1" applyFill="1" applyBorder="1" applyAlignment="1">
      <alignment horizontal="right" vertical="center"/>
    </xf>
    <xf numFmtId="0" fontId="5" fillId="2" borderId="0" xfId="0" applyFont="1" applyFill="1"/>
    <xf numFmtId="0" fontId="6" fillId="2" borderId="0" xfId="0" applyFont="1" applyFill="1" applyAlignment="1"/>
    <xf numFmtId="0" fontId="6" fillId="2" borderId="0" xfId="0" applyFont="1" applyFill="1"/>
    <xf numFmtId="0" fontId="6" fillId="2" borderId="7" xfId="0" applyFont="1" applyFill="1" applyBorder="1"/>
    <xf numFmtId="0" fontId="6" fillId="2" borderId="6" xfId="0" applyFont="1" applyFill="1" applyBorder="1"/>
    <xf numFmtId="0" fontId="6" fillId="2" borderId="0" xfId="0" applyFont="1" applyFill="1" applyBorder="1"/>
    <xf numFmtId="0" fontId="6" fillId="2" borderId="11" xfId="0" applyFont="1" applyFill="1" applyBorder="1"/>
    <xf numFmtId="0" fontId="6" fillId="2" borderId="15" xfId="0" applyFont="1" applyFill="1" applyBorder="1"/>
    <xf numFmtId="0" fontId="6" fillId="2" borderId="9" xfId="0" applyFont="1" applyFill="1" applyBorder="1"/>
    <xf numFmtId="0" fontId="4" fillId="2" borderId="8" xfId="0" applyFont="1" applyFill="1" applyBorder="1" applyAlignment="1">
      <alignment horizontal="center"/>
    </xf>
    <xf numFmtId="0" fontId="4" fillId="2" borderId="7" xfId="0" applyFont="1" applyFill="1" applyBorder="1" applyAlignment="1"/>
    <xf numFmtId="0" fontId="3" fillId="2" borderId="7" xfId="0" applyFont="1" applyFill="1" applyBorder="1" applyAlignment="1"/>
    <xf numFmtId="0" fontId="3" fillId="2" borderId="7" xfId="0" applyFont="1" applyFill="1" applyBorder="1"/>
    <xf numFmtId="0" fontId="3" fillId="2" borderId="12" xfId="0" applyFont="1" applyFill="1" applyBorder="1" applyAlignment="1">
      <alignment horizontal="center"/>
    </xf>
    <xf numFmtId="0" fontId="3" fillId="2" borderId="0" xfId="0" applyFont="1" applyFill="1" applyBorder="1" applyAlignment="1"/>
    <xf numFmtId="0" fontId="3" fillId="2" borderId="0" xfId="0" applyFont="1" applyFill="1" applyBorder="1"/>
    <xf numFmtId="0" fontId="3" fillId="2" borderId="10" xfId="0" applyFont="1" applyFill="1" applyBorder="1" applyAlignment="1">
      <alignment horizontal="center"/>
    </xf>
    <xf numFmtId="0" fontId="3" fillId="2" borderId="15" xfId="0" applyFont="1" applyFill="1" applyBorder="1" applyAlignment="1"/>
    <xf numFmtId="0" fontId="3" fillId="2" borderId="15" xfId="0" applyFont="1" applyFill="1" applyBorder="1"/>
    <xf numFmtId="0" fontId="3" fillId="2" borderId="1" xfId="0" applyFont="1" applyFill="1" applyBorder="1"/>
    <xf numFmtId="0" fontId="3" fillId="3" borderId="1" xfId="0" applyFont="1" applyFill="1" applyBorder="1" applyAlignment="1">
      <alignment horizontal="center"/>
    </xf>
    <xf numFmtId="0" fontId="3" fillId="3"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4" fillId="3" borderId="1" xfId="0" applyFont="1" applyFill="1" applyBorder="1" applyAlignment="1">
      <alignment vertical="center"/>
    </xf>
    <xf numFmtId="0" fontId="7" fillId="2" borderId="0" xfId="0" applyFont="1" applyFill="1"/>
    <xf numFmtId="0" fontId="4" fillId="2" borderId="8" xfId="0" applyFont="1" applyFill="1" applyBorder="1"/>
    <xf numFmtId="0" fontId="3" fillId="2" borderId="0" xfId="0" applyFont="1" applyFill="1" applyAlignment="1">
      <alignment vertical="top" wrapText="1"/>
    </xf>
    <xf numFmtId="0" fontId="4" fillId="2" borderId="0" xfId="0" applyFont="1" applyFill="1" applyAlignment="1">
      <alignment vertical="top"/>
    </xf>
    <xf numFmtId="0" fontId="4" fillId="3" borderId="1" xfId="0" applyFont="1" applyFill="1" applyBorder="1" applyAlignment="1">
      <alignment horizontal="center" vertical="top" wrapText="1"/>
    </xf>
    <xf numFmtId="0" fontId="3" fillId="2" borderId="1" xfId="0" applyFont="1" applyFill="1" applyBorder="1" applyAlignment="1">
      <alignment horizontal="right" vertical="top"/>
    </xf>
    <xf numFmtId="0" fontId="8" fillId="2" borderId="1" xfId="0" applyFont="1" applyFill="1" applyBorder="1" applyAlignment="1">
      <alignment horizontal="left" vertical="top" wrapText="1"/>
    </xf>
    <xf numFmtId="0" fontId="8" fillId="2" borderId="1" xfId="0" applyFont="1" applyFill="1" applyBorder="1" applyAlignment="1">
      <alignment vertical="center"/>
    </xf>
    <xf numFmtId="0" fontId="3" fillId="2" borderId="1" xfId="0" applyFont="1" applyFill="1" applyBorder="1" applyAlignment="1">
      <alignment horizontal="left" vertical="top" wrapText="1"/>
    </xf>
    <xf numFmtId="0" fontId="9" fillId="3" borderId="1" xfId="0" applyFont="1" applyFill="1" applyBorder="1" applyAlignment="1">
      <alignment horizontal="right" vertical="top" wrapText="1"/>
    </xf>
    <xf numFmtId="0" fontId="9" fillId="3" borderId="1" xfId="0" applyFont="1" applyFill="1" applyBorder="1" applyAlignment="1">
      <alignment horizontal="center" vertical="center"/>
    </xf>
    <xf numFmtId="0" fontId="9" fillId="3" borderId="1" xfId="0" applyFont="1" applyFill="1" applyBorder="1" applyAlignment="1">
      <alignment vertical="center"/>
    </xf>
    <xf numFmtId="0" fontId="3" fillId="2" borderId="12" xfId="0" applyFont="1" applyFill="1" applyBorder="1"/>
    <xf numFmtId="0" fontId="3" fillId="2" borderId="0" xfId="0" applyFont="1" applyFill="1" applyAlignment="1">
      <alignment wrapText="1"/>
    </xf>
    <xf numFmtId="0" fontId="3" fillId="2" borderId="0" xfId="0" applyFont="1" applyFill="1" applyAlignment="1">
      <alignment horizontal="left"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0" fillId="4" borderId="8" xfId="0" applyFont="1" applyFill="1" applyBorder="1" applyAlignment="1">
      <alignment horizontal="left" vertical="top" wrapText="1"/>
    </xf>
    <xf numFmtId="0" fontId="11" fillId="2" borderId="1" xfId="3" applyFont="1" applyFill="1" applyBorder="1" applyAlignment="1">
      <alignment vertical="center"/>
    </xf>
    <xf numFmtId="0" fontId="10" fillId="4" borderId="1" xfId="0" applyFont="1" applyFill="1" applyBorder="1" applyAlignment="1">
      <alignment horizontal="left" vertical="top" wrapText="1"/>
    </xf>
    <xf numFmtId="0" fontId="11" fillId="2" borderId="1" xfId="3" applyFont="1" applyFill="1" applyBorder="1" applyAlignment="1">
      <alignment horizontal="left" vertical="center"/>
    </xf>
    <xf numFmtId="0" fontId="4" fillId="2" borderId="1" xfId="0" applyFont="1" applyFill="1" applyBorder="1"/>
    <xf numFmtId="0" fontId="11" fillId="2" borderId="1" xfId="3" applyFont="1" applyFill="1" applyBorder="1" applyAlignment="1">
      <alignment horizontal="left" vertical="top" wrapText="1"/>
    </xf>
    <xf numFmtId="0" fontId="11" fillId="2" borderId="1" xfId="3" applyFont="1" applyFill="1" applyBorder="1" applyAlignment="1">
      <alignment vertical="center" wrapText="1"/>
    </xf>
    <xf numFmtId="0" fontId="3" fillId="2" borderId="1" xfId="0" applyFont="1" applyFill="1" applyBorder="1" applyAlignment="1">
      <alignment vertical="top" wrapText="1"/>
    </xf>
    <xf numFmtId="0" fontId="3" fillId="3" borderId="1" xfId="0" applyFont="1" applyFill="1" applyBorder="1" applyAlignment="1">
      <alignment horizontal="center" vertical="center"/>
    </xf>
    <xf numFmtId="0" fontId="3" fillId="2" borderId="1" xfId="0" applyFont="1" applyFill="1" applyBorder="1" applyAlignment="1"/>
    <xf numFmtId="0" fontId="12" fillId="3" borderId="1" xfId="0" applyFont="1" applyFill="1" applyBorder="1" applyAlignment="1">
      <alignment horizontal="center" vertical="center"/>
    </xf>
    <xf numFmtId="0" fontId="4" fillId="3" borderId="1" xfId="0" applyFont="1" applyFill="1" applyBorder="1"/>
    <xf numFmtId="0" fontId="3" fillId="2" borderId="6" xfId="0" applyFont="1" applyFill="1" applyBorder="1"/>
    <xf numFmtId="0" fontId="3" fillId="2" borderId="11" xfId="0" applyFont="1" applyFill="1" applyBorder="1"/>
    <xf numFmtId="0" fontId="3" fillId="2" borderId="9" xfId="0" applyFont="1" applyFill="1" applyBorder="1"/>
    <xf numFmtId="0" fontId="3" fillId="2" borderId="0" xfId="0" applyFont="1" applyFill="1" applyAlignment="1">
      <alignment vertical="center"/>
    </xf>
    <xf numFmtId="0" fontId="4" fillId="2" borderId="0" xfId="0" applyFont="1" applyFill="1" applyAlignment="1">
      <alignment vertical="center"/>
    </xf>
    <xf numFmtId="0" fontId="9" fillId="3" borderId="1" xfId="0" applyFont="1" applyFill="1" applyBorder="1" applyAlignment="1">
      <alignment horizontal="center" vertical="center" wrapText="1"/>
    </xf>
    <xf numFmtId="0" fontId="13" fillId="3" borderId="1" xfId="4" applyFont="1" applyFill="1" applyBorder="1" applyAlignment="1">
      <alignment horizontal="center" vertical="center" wrapText="1"/>
    </xf>
    <xf numFmtId="3" fontId="10" fillId="2" borderId="1" xfId="4" applyNumberFormat="1" applyFont="1" applyFill="1" applyBorder="1" applyAlignment="1">
      <alignment horizontal="left" vertical="center"/>
    </xf>
    <xf numFmtId="164" fontId="13" fillId="2" borderId="1" xfId="4" applyNumberFormat="1" applyFont="1" applyFill="1" applyBorder="1" applyAlignment="1">
      <alignment horizontal="right" vertical="center"/>
    </xf>
    <xf numFmtId="164" fontId="11" fillId="2" borderId="1" xfId="5" applyNumberFormat="1" applyFont="1" applyFill="1" applyBorder="1" applyAlignment="1">
      <alignment horizontal="right" vertical="center"/>
    </xf>
    <xf numFmtId="164" fontId="11" fillId="2" borderId="1" xfId="4" applyNumberFormat="1" applyFont="1" applyFill="1" applyBorder="1" applyAlignment="1">
      <alignment horizontal="right" vertical="center"/>
    </xf>
    <xf numFmtId="164" fontId="13" fillId="2" borderId="1" xfId="2" applyNumberFormat="1" applyFont="1" applyFill="1" applyBorder="1" applyAlignment="1">
      <alignment horizontal="right" vertical="center"/>
    </xf>
    <xf numFmtId="3" fontId="13" fillId="2" borderId="1" xfId="4" applyNumberFormat="1" applyFont="1" applyFill="1" applyBorder="1" applyAlignment="1">
      <alignment vertical="center"/>
    </xf>
    <xf numFmtId="0" fontId="13" fillId="3" borderId="5" xfId="4" applyFont="1" applyFill="1" applyBorder="1" applyAlignment="1">
      <alignment horizontal="center" vertical="center" wrapText="1"/>
    </xf>
    <xf numFmtId="164" fontId="14" fillId="2" borderId="1" xfId="4" applyNumberFormat="1" applyFont="1" applyFill="1" applyBorder="1" applyAlignment="1">
      <alignment vertical="center"/>
    </xf>
    <xf numFmtId="0" fontId="6" fillId="2" borderId="7" xfId="0" applyFont="1" applyFill="1" applyBorder="1" applyAlignment="1">
      <alignment vertical="center"/>
    </xf>
    <xf numFmtId="0" fontId="6" fillId="2" borderId="6"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6" fillId="2" borderId="11" xfId="0" applyFont="1" applyFill="1" applyBorder="1" applyAlignment="1">
      <alignment vertical="center"/>
    </xf>
    <xf numFmtId="0" fontId="6" fillId="2" borderId="15" xfId="0" applyFont="1" applyFill="1" applyBorder="1" applyAlignment="1">
      <alignment vertical="center"/>
    </xf>
    <xf numFmtId="0" fontId="6" fillId="2" borderId="9"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vertical="center"/>
    </xf>
    <xf numFmtId="0" fontId="3" fillId="2" borderId="12" xfId="0" applyFont="1" applyFill="1" applyBorder="1" applyAlignment="1">
      <alignment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vertical="center"/>
    </xf>
    <xf numFmtId="0" fontId="3" fillId="2" borderId="1" xfId="0" applyFont="1" applyFill="1" applyBorder="1" applyAlignment="1">
      <alignment horizontal="center" vertical="center"/>
    </xf>
    <xf numFmtId="0" fontId="15" fillId="4" borderId="1" xfId="1" applyFont="1" applyFill="1" applyBorder="1" applyAlignment="1" applyProtection="1">
      <alignment horizontal="left" vertical="center" wrapText="1"/>
      <protection locked="0"/>
    </xf>
    <xf numFmtId="0" fontId="17" fillId="4" borderId="1" xfId="1" applyFont="1" applyFill="1" applyBorder="1" applyAlignment="1" applyProtection="1">
      <alignment horizontal="left" vertical="center" wrapText="1"/>
      <protection locked="0"/>
    </xf>
    <xf numFmtId="0" fontId="15" fillId="2" borderId="1" xfId="1" applyFont="1" applyFill="1" applyBorder="1" applyAlignment="1" applyProtection="1">
      <alignment horizontal="left" vertical="center" wrapText="1"/>
      <protection locked="0"/>
    </xf>
    <xf numFmtId="0" fontId="17" fillId="2" borderId="1" xfId="1" applyFont="1" applyFill="1" applyBorder="1" applyAlignment="1" applyProtection="1">
      <alignment horizontal="left" vertical="center" wrapText="1"/>
      <protection locked="0"/>
    </xf>
    <xf numFmtId="0" fontId="17" fillId="2" borderId="1" xfId="1" applyFont="1" applyFill="1" applyBorder="1" applyAlignment="1" applyProtection="1">
      <alignment vertical="center" wrapText="1"/>
      <protection locked="0"/>
    </xf>
    <xf numFmtId="0" fontId="15" fillId="2" borderId="1" xfId="1" applyFont="1" applyFill="1" applyBorder="1" applyAlignment="1" applyProtection="1">
      <alignment vertical="center" wrapText="1"/>
      <protection locked="0"/>
    </xf>
    <xf numFmtId="0" fontId="17" fillId="2" borderId="1" xfId="1" applyFont="1" applyFill="1" applyBorder="1" applyAlignment="1" applyProtection="1">
      <alignment vertical="top" wrapText="1"/>
      <protection locked="0"/>
    </xf>
    <xf numFmtId="0" fontId="16" fillId="2" borderId="1" xfId="1" applyFont="1" applyFill="1" applyBorder="1" applyAlignment="1" applyProtection="1">
      <alignment vertical="center" wrapText="1"/>
      <protection locked="0"/>
    </xf>
    <xf numFmtId="0" fontId="3"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3" fillId="3" borderId="5" xfId="0" applyFont="1" applyFill="1" applyBorder="1" applyAlignment="1">
      <alignment horizontal="center" vertical="top" wrapText="1"/>
    </xf>
    <xf numFmtId="0" fontId="3" fillId="3" borderId="13" xfId="0" applyFont="1" applyFill="1" applyBorder="1" applyAlignment="1">
      <alignment horizontal="center" vertical="top"/>
    </xf>
    <xf numFmtId="0" fontId="3" fillId="3" borderId="14" xfId="0" applyFont="1" applyFill="1" applyBorder="1" applyAlignment="1">
      <alignment horizontal="center" vertical="top"/>
    </xf>
    <xf numFmtId="0" fontId="3" fillId="2" borderId="0" xfId="0" applyFont="1" applyFill="1" applyAlignment="1">
      <alignment horizontal="left"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0" fontId="4" fillId="3" borderId="4" xfId="0" applyFont="1" applyFill="1" applyBorder="1" applyAlignment="1">
      <alignment horizontal="right"/>
    </xf>
    <xf numFmtId="0" fontId="4" fillId="3" borderId="3" xfId="0" applyFont="1" applyFill="1" applyBorder="1" applyAlignment="1">
      <alignment horizontal="right"/>
    </xf>
    <xf numFmtId="0" fontId="4" fillId="3" borderId="2" xfId="0" applyFont="1" applyFill="1" applyBorder="1" applyAlignment="1">
      <alignment horizontal="right"/>
    </xf>
    <xf numFmtId="0" fontId="3"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10" fillId="4" borderId="1" xfId="0" applyFont="1" applyFill="1" applyBorder="1" applyAlignment="1">
      <alignment horizontal="left" vertical="top" wrapText="1"/>
    </xf>
    <xf numFmtId="0" fontId="11" fillId="2" borderId="1" xfId="3" applyFont="1" applyFill="1" applyBorder="1" applyAlignment="1">
      <alignment horizontal="left" vertical="center"/>
    </xf>
    <xf numFmtId="0" fontId="9" fillId="3" borderId="1" xfId="0" applyFont="1" applyFill="1" applyBorder="1" applyAlignment="1">
      <alignment horizontal="center" vertical="center" wrapText="1"/>
    </xf>
    <xf numFmtId="0" fontId="4" fillId="2" borderId="4"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3" fontId="13" fillId="2" borderId="4" xfId="4" applyNumberFormat="1" applyFont="1" applyFill="1" applyBorder="1" applyAlignment="1">
      <alignment horizontal="left" vertical="center"/>
    </xf>
    <xf numFmtId="3" fontId="13" fillId="2" borderId="3" xfId="4" applyNumberFormat="1" applyFont="1" applyFill="1" applyBorder="1" applyAlignment="1">
      <alignment horizontal="left" vertical="center"/>
    </xf>
    <xf numFmtId="3" fontId="13" fillId="2" borderId="2" xfId="4" applyNumberFormat="1" applyFont="1" applyFill="1" applyBorder="1" applyAlignment="1">
      <alignment horizontal="left" vertical="center"/>
    </xf>
    <xf numFmtId="0" fontId="11" fillId="2" borderId="4" xfId="3" applyFont="1" applyFill="1" applyBorder="1" applyAlignment="1">
      <alignment horizontal="left" vertical="center" wrapText="1"/>
    </xf>
    <xf numFmtId="0" fontId="11" fillId="2" borderId="2" xfId="3" applyFont="1" applyFill="1" applyBorder="1" applyAlignment="1">
      <alignment horizontal="left" vertical="center" wrapText="1"/>
    </xf>
    <xf numFmtId="0" fontId="11" fillId="2" borderId="1" xfId="3" applyFont="1" applyFill="1" applyBorder="1" applyAlignment="1">
      <alignment horizontal="left" vertical="center" wrapText="1"/>
    </xf>
    <xf numFmtId="0" fontId="13" fillId="3" borderId="8" xfId="4" applyFont="1" applyFill="1" applyBorder="1" applyAlignment="1">
      <alignment horizontal="center" vertical="center" wrapText="1"/>
    </xf>
    <xf numFmtId="0" fontId="13" fillId="3" borderId="6" xfId="4" applyFont="1" applyFill="1" applyBorder="1" applyAlignment="1">
      <alignment horizontal="center" vertical="center" wrapText="1"/>
    </xf>
    <xf numFmtId="0" fontId="13" fillId="3" borderId="12" xfId="4" applyFont="1" applyFill="1" applyBorder="1" applyAlignment="1">
      <alignment horizontal="center" vertical="center" wrapText="1"/>
    </xf>
    <xf numFmtId="0" fontId="13" fillId="3" borderId="11" xfId="4" applyFont="1" applyFill="1" applyBorder="1" applyAlignment="1">
      <alignment horizontal="center" vertical="center" wrapText="1"/>
    </xf>
    <xf numFmtId="0" fontId="14" fillId="3" borderId="5" xfId="3" applyFont="1" applyFill="1" applyBorder="1" applyAlignment="1">
      <alignment horizontal="center" vertical="top" wrapText="1"/>
    </xf>
    <xf numFmtId="0" fontId="13" fillId="3" borderId="4" xfId="4" applyFont="1" applyFill="1" applyBorder="1" applyAlignment="1">
      <alignment horizontal="center" vertical="center" wrapText="1"/>
    </xf>
    <xf numFmtId="0" fontId="13" fillId="3" borderId="3"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3" applyFont="1" applyFill="1" applyBorder="1" applyAlignment="1">
      <alignment horizontal="center" vertical="center"/>
    </xf>
    <xf numFmtId="0" fontId="14" fillId="3" borderId="5" xfId="3" applyFont="1" applyFill="1" applyBorder="1" applyAlignment="1">
      <alignment horizontal="center" vertical="center"/>
    </xf>
    <xf numFmtId="0" fontId="14" fillId="3" borderId="1" xfId="3" applyFont="1" applyFill="1" applyBorder="1" applyAlignment="1">
      <alignment horizontal="center" vertical="top" wrapText="1"/>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xf numFmtId="0" fontId="19" fillId="2" borderId="4" xfId="3" applyFont="1" applyFill="1" applyBorder="1" applyAlignment="1">
      <alignment vertical="center" wrapText="1"/>
    </xf>
    <xf numFmtId="0" fontId="11" fillId="2" borderId="5" xfId="3" applyFont="1" applyFill="1" applyBorder="1" applyAlignment="1">
      <alignment horizontal="left" vertical="center" wrapText="1"/>
    </xf>
    <xf numFmtId="0" fontId="11" fillId="2" borderId="13" xfId="3" applyFont="1" applyFill="1" applyBorder="1" applyAlignment="1">
      <alignment horizontal="left" vertical="center" wrapText="1"/>
    </xf>
    <xf numFmtId="0" fontId="11" fillId="2" borderId="14" xfId="3" applyFont="1" applyFill="1" applyBorder="1" applyAlignment="1">
      <alignment horizontal="left" vertical="center" wrapText="1"/>
    </xf>
  </cellXfs>
  <cellStyles count="6">
    <cellStyle name="Normal" xfId="0" builtinId="0"/>
    <cellStyle name="Normal 10" xfId="5" xr:uid="{00000000-0005-0000-0000-000001000000}"/>
    <cellStyle name="Normal 11" xfId="4" xr:uid="{00000000-0005-0000-0000-000002000000}"/>
    <cellStyle name="Normal 2 2" xfId="3" xr:uid="{00000000-0005-0000-0000-000003000000}"/>
    <cellStyle name="Paprastas 2" xfId="1"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zoomScale="85" zoomScaleNormal="85" workbookViewId="0">
      <pane ySplit="7" topLeftCell="A8" activePane="bottomLeft" state="frozen"/>
      <selection pane="bottomLeft" activeCell="C29" sqref="C29"/>
    </sheetView>
  </sheetViews>
  <sheetFormatPr defaultRowHeight="12.75" x14ac:dyDescent="0.2"/>
  <cols>
    <col min="1" max="1" width="4.28515625" style="1" customWidth="1"/>
    <col min="2" max="2" width="9.5703125" style="1" customWidth="1"/>
    <col min="3" max="3" width="56.7109375" style="2" customWidth="1"/>
    <col min="4" max="4" width="11.5703125" style="2" customWidth="1"/>
    <col min="5" max="5" width="30" style="1" customWidth="1"/>
    <col min="6" max="6" width="25.140625" style="1" customWidth="1"/>
    <col min="7" max="7" width="25" style="1" customWidth="1"/>
    <col min="8" max="8" width="15.28515625" style="1" customWidth="1"/>
    <col min="9" max="16384" width="9.140625" style="1"/>
  </cols>
  <sheetData>
    <row r="1" spans="1:8" ht="33" customHeight="1" x14ac:dyDescent="0.2">
      <c r="G1" s="107" t="s">
        <v>228</v>
      </c>
      <c r="H1" s="107"/>
    </row>
    <row r="2" spans="1:8" x14ac:dyDescent="0.2">
      <c r="B2" s="3"/>
    </row>
    <row r="3" spans="1:8" x14ac:dyDescent="0.2">
      <c r="B3" s="3" t="s">
        <v>151</v>
      </c>
    </row>
    <row r="4" spans="1:8" x14ac:dyDescent="0.2">
      <c r="B4" s="3" t="s">
        <v>86</v>
      </c>
    </row>
    <row r="6" spans="1:8" ht="25.5" customHeight="1" x14ac:dyDescent="0.2">
      <c r="B6" s="4" t="s">
        <v>97</v>
      </c>
      <c r="C6" s="4" t="s">
        <v>9</v>
      </c>
      <c r="D6" s="4" t="s">
        <v>10</v>
      </c>
      <c r="E6" s="4" t="s">
        <v>79</v>
      </c>
      <c r="F6" s="4" t="s">
        <v>80</v>
      </c>
      <c r="G6" s="4" t="s">
        <v>81</v>
      </c>
      <c r="H6" s="4" t="s">
        <v>85</v>
      </c>
    </row>
    <row r="7" spans="1:8" x14ac:dyDescent="0.2">
      <c r="B7" s="5" t="s">
        <v>0</v>
      </c>
      <c r="C7" s="5" t="s">
        <v>1</v>
      </c>
      <c r="D7" s="5" t="s">
        <v>2</v>
      </c>
      <c r="E7" s="5" t="s">
        <v>3</v>
      </c>
      <c r="F7" s="5" t="s">
        <v>6</v>
      </c>
      <c r="G7" s="5" t="s">
        <v>8</v>
      </c>
      <c r="H7" s="5" t="s">
        <v>56</v>
      </c>
    </row>
    <row r="8" spans="1:8" s="3" customFormat="1" x14ac:dyDescent="0.2">
      <c r="A8" s="1"/>
      <c r="B8" s="6">
        <v>1</v>
      </c>
      <c r="C8" s="7"/>
      <c r="D8" s="7"/>
      <c r="E8" s="7"/>
      <c r="F8" s="7"/>
      <c r="G8" s="7"/>
      <c r="H8" s="104" t="s">
        <v>152</v>
      </c>
    </row>
    <row r="9" spans="1:8" s="3" customFormat="1" x14ac:dyDescent="0.2">
      <c r="A9" s="1"/>
      <c r="B9" s="6">
        <v>2</v>
      </c>
      <c r="C9" s="7"/>
      <c r="D9" s="7"/>
      <c r="E9" s="7"/>
      <c r="F9" s="7"/>
      <c r="G9" s="7"/>
      <c r="H9" s="105"/>
    </row>
    <row r="10" spans="1:8" x14ac:dyDescent="0.2">
      <c r="B10" s="6">
        <v>3</v>
      </c>
      <c r="C10" s="6"/>
      <c r="D10" s="6"/>
      <c r="E10" s="6"/>
      <c r="F10" s="6"/>
      <c r="G10" s="6"/>
      <c r="H10" s="105"/>
    </row>
    <row r="11" spans="1:8" x14ac:dyDescent="0.2">
      <c r="B11" s="6">
        <v>4</v>
      </c>
      <c r="C11" s="6"/>
      <c r="D11" s="7"/>
      <c r="E11" s="7"/>
      <c r="F11" s="7"/>
      <c r="G11" s="7"/>
      <c r="H11" s="105"/>
    </row>
    <row r="12" spans="1:8" s="3" customFormat="1" x14ac:dyDescent="0.2">
      <c r="A12" s="1"/>
      <c r="B12" s="6">
        <v>5</v>
      </c>
      <c r="C12" s="7"/>
      <c r="D12" s="7"/>
      <c r="E12" s="7"/>
      <c r="F12" s="7"/>
      <c r="G12" s="7"/>
      <c r="H12" s="105"/>
    </row>
    <row r="13" spans="1:8" x14ac:dyDescent="0.2">
      <c r="B13" s="6">
        <v>6</v>
      </c>
      <c r="C13" s="6"/>
      <c r="D13" s="6"/>
      <c r="E13" s="6"/>
      <c r="F13" s="6"/>
      <c r="G13" s="6"/>
      <c r="H13" s="105"/>
    </row>
    <row r="14" spans="1:8" x14ac:dyDescent="0.2">
      <c r="B14" s="6">
        <v>7</v>
      </c>
      <c r="C14" s="6"/>
      <c r="D14" s="6"/>
      <c r="E14" s="6"/>
      <c r="F14" s="6"/>
      <c r="G14" s="6"/>
      <c r="H14" s="105"/>
    </row>
    <row r="15" spans="1:8" s="3" customFormat="1" x14ac:dyDescent="0.2">
      <c r="A15" s="1"/>
      <c r="B15" s="6">
        <v>8</v>
      </c>
      <c r="C15" s="7"/>
      <c r="D15" s="7"/>
      <c r="E15" s="7"/>
      <c r="F15" s="7"/>
      <c r="G15" s="7"/>
      <c r="H15" s="105"/>
    </row>
    <row r="16" spans="1:8" x14ac:dyDescent="0.2">
      <c r="B16" s="6">
        <v>9</v>
      </c>
      <c r="C16" s="6"/>
      <c r="D16" s="6"/>
      <c r="E16" s="6"/>
      <c r="F16" s="6"/>
      <c r="G16" s="6"/>
      <c r="H16" s="105"/>
    </row>
    <row r="17" spans="2:8" x14ac:dyDescent="0.2">
      <c r="B17" s="6">
        <v>10</v>
      </c>
      <c r="C17" s="6"/>
      <c r="D17" s="7"/>
      <c r="E17" s="7"/>
      <c r="F17" s="7"/>
      <c r="G17" s="7"/>
      <c r="H17" s="105"/>
    </row>
    <row r="18" spans="2:8" s="3" customFormat="1" x14ac:dyDescent="0.2">
      <c r="B18" s="6" t="s">
        <v>5</v>
      </c>
      <c r="C18" s="8"/>
      <c r="D18" s="7"/>
      <c r="E18" s="7"/>
      <c r="F18" s="7"/>
      <c r="G18" s="7"/>
      <c r="H18" s="106"/>
    </row>
    <row r="19" spans="2:8" x14ac:dyDescent="0.2">
      <c r="B19" s="9"/>
      <c r="C19" s="10" t="s">
        <v>4</v>
      </c>
      <c r="D19" s="10">
        <f>SUM(D8:D18)</f>
        <v>0</v>
      </c>
      <c r="E19" s="5" t="s">
        <v>7</v>
      </c>
      <c r="F19" s="10">
        <f>SUM(F8:F18)</f>
        <v>0</v>
      </c>
      <c r="G19" s="10">
        <f>SUM(G8:G18)</f>
        <v>0</v>
      </c>
      <c r="H19" s="5" t="s">
        <v>7</v>
      </c>
    </row>
    <row r="21" spans="2:8" s="13" customFormat="1" ht="11.25" x14ac:dyDescent="0.2">
      <c r="B21" s="11"/>
      <c r="C21" s="12"/>
      <c r="D21" s="12"/>
    </row>
    <row r="22" spans="2:8" s="13" customFormat="1" x14ac:dyDescent="0.2">
      <c r="B22" s="20" t="s">
        <v>100</v>
      </c>
      <c r="C22" s="21" t="s">
        <v>101</v>
      </c>
      <c r="D22" s="22"/>
      <c r="E22" s="23"/>
      <c r="F22" s="23"/>
      <c r="G22" s="14"/>
      <c r="H22" s="15"/>
    </row>
    <row r="23" spans="2:8" s="13" customFormat="1" x14ac:dyDescent="0.2">
      <c r="B23" s="24" t="s">
        <v>0</v>
      </c>
      <c r="C23" s="25" t="s">
        <v>82</v>
      </c>
      <c r="D23" s="25"/>
      <c r="E23" s="26"/>
      <c r="F23" s="26"/>
      <c r="G23" s="16"/>
      <c r="H23" s="17"/>
    </row>
    <row r="24" spans="2:8" s="13" customFormat="1" x14ac:dyDescent="0.2">
      <c r="B24" s="24" t="s">
        <v>1</v>
      </c>
      <c r="C24" s="2" t="s">
        <v>220</v>
      </c>
      <c r="D24" s="25"/>
      <c r="E24" s="26"/>
      <c r="F24" s="26"/>
      <c r="G24" s="16"/>
      <c r="H24" s="17"/>
    </row>
    <row r="25" spans="2:8" s="13" customFormat="1" x14ac:dyDescent="0.2">
      <c r="B25" s="24"/>
      <c r="C25" s="25" t="s">
        <v>138</v>
      </c>
      <c r="D25" s="25"/>
      <c r="E25" s="26"/>
      <c r="F25" s="26"/>
      <c r="G25" s="16"/>
      <c r="H25" s="17"/>
    </row>
    <row r="26" spans="2:8" s="13" customFormat="1" x14ac:dyDescent="0.2">
      <c r="B26" s="24" t="s">
        <v>2</v>
      </c>
      <c r="C26" s="25" t="s">
        <v>221</v>
      </c>
      <c r="D26" s="25"/>
      <c r="E26" s="26"/>
      <c r="F26" s="26"/>
      <c r="G26" s="16"/>
      <c r="H26" s="17"/>
    </row>
    <row r="27" spans="2:8" s="13" customFormat="1" x14ac:dyDescent="0.2">
      <c r="B27" s="24"/>
      <c r="C27" s="2" t="s">
        <v>122</v>
      </c>
      <c r="D27" s="25"/>
      <c r="E27" s="26"/>
      <c r="F27" s="26"/>
      <c r="G27" s="16"/>
      <c r="H27" s="17"/>
    </row>
    <row r="28" spans="2:8" s="13" customFormat="1" x14ac:dyDescent="0.2">
      <c r="B28" s="24"/>
      <c r="C28" s="25" t="s">
        <v>87</v>
      </c>
      <c r="D28" s="25"/>
      <c r="E28" s="26"/>
      <c r="F28" s="26"/>
      <c r="G28" s="16"/>
      <c r="H28" s="17"/>
    </row>
    <row r="29" spans="2:8" s="13" customFormat="1" x14ac:dyDescent="0.2">
      <c r="B29" s="24" t="s">
        <v>3</v>
      </c>
      <c r="C29" s="25" t="s">
        <v>399</v>
      </c>
      <c r="D29" s="25"/>
      <c r="E29" s="26"/>
      <c r="F29" s="26"/>
      <c r="G29" s="16"/>
      <c r="H29" s="17"/>
    </row>
    <row r="30" spans="2:8" s="13" customFormat="1" x14ac:dyDescent="0.2">
      <c r="B30" s="24" t="s">
        <v>6</v>
      </c>
      <c r="C30" s="25" t="s">
        <v>222</v>
      </c>
      <c r="D30" s="25"/>
      <c r="E30" s="26"/>
      <c r="F30" s="26"/>
      <c r="G30" s="16"/>
      <c r="H30" s="17"/>
    </row>
    <row r="31" spans="2:8" s="13" customFormat="1" x14ac:dyDescent="0.2">
      <c r="B31" s="24"/>
      <c r="C31" s="25" t="s">
        <v>123</v>
      </c>
      <c r="D31" s="25"/>
      <c r="E31" s="26"/>
      <c r="F31" s="26"/>
      <c r="G31" s="16"/>
      <c r="H31" s="17"/>
    </row>
    <row r="32" spans="2:8" s="13" customFormat="1" x14ac:dyDescent="0.2">
      <c r="B32" s="24" t="s">
        <v>8</v>
      </c>
      <c r="C32" s="25" t="s">
        <v>223</v>
      </c>
      <c r="D32" s="25"/>
      <c r="E32" s="26"/>
      <c r="F32" s="26"/>
      <c r="G32" s="16"/>
      <c r="H32" s="17"/>
    </row>
    <row r="33" spans="2:8" s="13" customFormat="1" x14ac:dyDescent="0.2">
      <c r="B33" s="24"/>
      <c r="C33" s="25" t="s">
        <v>123</v>
      </c>
      <c r="D33" s="25"/>
      <c r="E33" s="26"/>
      <c r="F33" s="26"/>
      <c r="G33" s="16"/>
      <c r="H33" s="17"/>
    </row>
    <row r="34" spans="2:8" s="13" customFormat="1" x14ac:dyDescent="0.2">
      <c r="B34" s="27" t="s">
        <v>56</v>
      </c>
      <c r="C34" s="28" t="s">
        <v>139</v>
      </c>
      <c r="D34" s="28"/>
      <c r="E34" s="29"/>
      <c r="F34" s="29"/>
      <c r="G34" s="18"/>
      <c r="H34" s="19"/>
    </row>
    <row r="35" spans="2:8" s="13" customFormat="1" ht="11.25" x14ac:dyDescent="0.2">
      <c r="C35" s="12"/>
      <c r="D35" s="12"/>
    </row>
    <row r="36" spans="2:8" s="13" customFormat="1" ht="11.25" x14ac:dyDescent="0.2">
      <c r="C36" s="12"/>
      <c r="D36" s="12"/>
    </row>
    <row r="37" spans="2:8" s="13" customFormat="1" ht="11.25" x14ac:dyDescent="0.2">
      <c r="C37" s="12"/>
      <c r="D37" s="12"/>
    </row>
    <row r="38" spans="2:8" s="13" customFormat="1" ht="11.25" x14ac:dyDescent="0.2">
      <c r="C38" s="12"/>
      <c r="D38" s="12"/>
    </row>
    <row r="39" spans="2:8" s="13" customFormat="1" ht="11.25" x14ac:dyDescent="0.2">
      <c r="C39" s="12"/>
      <c r="D39" s="12"/>
    </row>
    <row r="40" spans="2:8" s="13" customFormat="1" ht="11.25" x14ac:dyDescent="0.2">
      <c r="C40" s="12"/>
      <c r="D40" s="12"/>
    </row>
  </sheetData>
  <mergeCells count="2">
    <mergeCell ref="H8:H18"/>
    <mergeCell ref="G1:H1"/>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29"/>
  <sheetViews>
    <sheetView zoomScale="85" zoomScaleNormal="85" workbookViewId="0">
      <pane ySplit="7" topLeftCell="A92" activePane="bottomLeft" state="frozen"/>
      <selection pane="bottomLeft" activeCell="B114" sqref="B114"/>
    </sheetView>
  </sheetViews>
  <sheetFormatPr defaultRowHeight="15" x14ac:dyDescent="0.25"/>
  <cols>
    <col min="1" max="1" width="4.28515625" style="1" customWidth="1"/>
    <col min="2" max="2" width="9.42578125" style="1" bestFit="1" customWidth="1"/>
    <col min="3" max="3" width="86.7109375" style="2" customWidth="1"/>
    <col min="4" max="4" width="15.140625" style="2" customWidth="1"/>
    <col min="5" max="5" width="13.140625" style="1" customWidth="1"/>
    <col min="6" max="6" width="13.140625" style="36" customWidth="1"/>
    <col min="7" max="11" width="13.140625" style="1" customWidth="1"/>
    <col min="12" max="12" width="16" style="1" customWidth="1"/>
    <col min="13" max="13" width="4.28515625" style="1" customWidth="1"/>
    <col min="14" max="14" width="9.140625" style="1"/>
    <col min="15" max="15" width="54.85546875" style="1" bestFit="1" customWidth="1"/>
    <col min="16" max="16384" width="9.140625" style="1"/>
  </cols>
  <sheetData>
    <row r="1" spans="2:15" ht="12.75" x14ac:dyDescent="0.2">
      <c r="F1" s="1"/>
      <c r="O1" s="1" t="s">
        <v>229</v>
      </c>
    </row>
    <row r="2" spans="2:15" ht="12.75" x14ac:dyDescent="0.2">
      <c r="B2" s="3"/>
      <c r="F2" s="1"/>
    </row>
    <row r="3" spans="2:15" ht="12.75" x14ac:dyDescent="0.2">
      <c r="B3" s="3" t="s">
        <v>151</v>
      </c>
      <c r="F3" s="1"/>
    </row>
    <row r="4" spans="2:15" ht="12.75" x14ac:dyDescent="0.2">
      <c r="B4" s="3" t="s">
        <v>96</v>
      </c>
      <c r="F4" s="1"/>
    </row>
    <row r="5" spans="2:15" ht="12.75" x14ac:dyDescent="0.2">
      <c r="F5" s="1"/>
    </row>
    <row r="6" spans="2:15" ht="25.5" customHeight="1" x14ac:dyDescent="0.2">
      <c r="B6" s="5" t="s">
        <v>97</v>
      </c>
      <c r="C6" s="5" t="s">
        <v>57</v>
      </c>
      <c r="D6" s="5" t="s">
        <v>126</v>
      </c>
      <c r="E6" s="5" t="s">
        <v>127</v>
      </c>
      <c r="F6" s="5" t="s">
        <v>54</v>
      </c>
      <c r="G6" s="5" t="s">
        <v>53</v>
      </c>
      <c r="H6" s="5" t="s">
        <v>52</v>
      </c>
      <c r="I6" s="5" t="s">
        <v>83</v>
      </c>
      <c r="J6" s="5" t="s">
        <v>84</v>
      </c>
      <c r="K6" s="5" t="s">
        <v>94</v>
      </c>
      <c r="L6" s="5" t="s">
        <v>85</v>
      </c>
      <c r="N6" s="5" t="s">
        <v>97</v>
      </c>
      <c r="O6" s="5" t="s">
        <v>174</v>
      </c>
    </row>
    <row r="7" spans="2:15" ht="12.75" x14ac:dyDescent="0.2">
      <c r="B7" s="5" t="s">
        <v>0</v>
      </c>
      <c r="C7" s="5" t="s">
        <v>1</v>
      </c>
      <c r="D7" s="5" t="s">
        <v>2</v>
      </c>
      <c r="E7" s="5" t="s">
        <v>3</v>
      </c>
      <c r="F7" s="108" t="s">
        <v>6</v>
      </c>
      <c r="G7" s="108"/>
      <c r="H7" s="108"/>
      <c r="I7" s="108"/>
      <c r="J7" s="108"/>
      <c r="K7" s="5" t="s">
        <v>8</v>
      </c>
      <c r="L7" s="5" t="s">
        <v>56</v>
      </c>
      <c r="N7" s="5" t="s">
        <v>55</v>
      </c>
      <c r="O7" s="5" t="s">
        <v>95</v>
      </c>
    </row>
    <row r="8" spans="2:15" ht="15.75" x14ac:dyDescent="0.2">
      <c r="B8" s="96" t="s">
        <v>51</v>
      </c>
      <c r="C8" s="99" t="s">
        <v>234</v>
      </c>
      <c r="D8" s="101"/>
      <c r="E8" s="101"/>
      <c r="F8" s="101"/>
      <c r="G8" s="30"/>
      <c r="H8" s="30"/>
      <c r="I8" s="30"/>
      <c r="J8" s="30"/>
      <c r="K8" s="7">
        <f>SUM(E8:J8)</f>
        <v>0</v>
      </c>
      <c r="L8" s="104" t="s">
        <v>152</v>
      </c>
      <c r="N8" s="31" t="s">
        <v>54</v>
      </c>
      <c r="O8" s="32" t="s">
        <v>98</v>
      </c>
    </row>
    <row r="9" spans="2:15" ht="12.75" x14ac:dyDescent="0.2">
      <c r="B9" s="97" t="s">
        <v>235</v>
      </c>
      <c r="C9" s="98" t="s">
        <v>50</v>
      </c>
      <c r="D9" s="98"/>
      <c r="E9" s="98"/>
      <c r="F9" s="98"/>
      <c r="G9" s="30"/>
      <c r="H9" s="30"/>
      <c r="I9" s="30"/>
      <c r="J9" s="30"/>
      <c r="K9" s="7">
        <f t="shared" ref="K9:K72" si="0">SUM(E9:J9)</f>
        <v>0</v>
      </c>
      <c r="L9" s="105"/>
      <c r="N9" s="31" t="s">
        <v>53</v>
      </c>
      <c r="O9" s="32" t="s">
        <v>99</v>
      </c>
    </row>
    <row r="10" spans="2:15" ht="12.75" x14ac:dyDescent="0.2">
      <c r="B10" s="97" t="s">
        <v>236</v>
      </c>
      <c r="C10" s="98" t="s">
        <v>237</v>
      </c>
      <c r="D10" s="98"/>
      <c r="E10" s="98"/>
      <c r="F10" s="98"/>
      <c r="G10" s="30"/>
      <c r="H10" s="30"/>
      <c r="I10" s="30"/>
      <c r="J10" s="30"/>
      <c r="K10" s="7">
        <f t="shared" si="0"/>
        <v>0</v>
      </c>
      <c r="L10" s="105"/>
      <c r="N10" s="33" t="s">
        <v>52</v>
      </c>
      <c r="O10" s="30"/>
    </row>
    <row r="11" spans="2:15" ht="12.75" x14ac:dyDescent="0.2">
      <c r="B11" s="96" t="s">
        <v>49</v>
      </c>
      <c r="C11" s="99" t="s">
        <v>238</v>
      </c>
      <c r="D11" s="99"/>
      <c r="E11" s="99"/>
      <c r="F11" s="99"/>
      <c r="G11" s="30"/>
      <c r="H11" s="30"/>
      <c r="I11" s="30"/>
      <c r="J11" s="30"/>
      <c r="K11" s="7">
        <f t="shared" si="0"/>
        <v>0</v>
      </c>
      <c r="L11" s="105"/>
      <c r="N11" s="33" t="s">
        <v>5</v>
      </c>
      <c r="O11" s="30"/>
    </row>
    <row r="12" spans="2:15" ht="12.75" x14ac:dyDescent="0.2">
      <c r="B12" s="97" t="s">
        <v>239</v>
      </c>
      <c r="C12" s="98" t="s">
        <v>240</v>
      </c>
      <c r="D12" s="99"/>
      <c r="E12" s="99"/>
      <c r="F12" s="99"/>
      <c r="G12" s="30"/>
      <c r="H12" s="30"/>
      <c r="I12" s="30"/>
      <c r="J12" s="30"/>
      <c r="K12" s="7">
        <f t="shared" si="0"/>
        <v>0</v>
      </c>
      <c r="L12" s="105"/>
      <c r="N12" s="33" t="s">
        <v>84</v>
      </c>
      <c r="O12" s="30"/>
    </row>
    <row r="13" spans="2:15" ht="12.75" x14ac:dyDescent="0.2">
      <c r="B13" s="97" t="s">
        <v>241</v>
      </c>
      <c r="C13" s="98" t="s">
        <v>242</v>
      </c>
      <c r="D13" s="99"/>
      <c r="E13" s="99"/>
      <c r="F13" s="99"/>
      <c r="G13" s="30"/>
      <c r="H13" s="30"/>
      <c r="I13" s="30"/>
      <c r="J13" s="30"/>
      <c r="K13" s="7">
        <f t="shared" si="0"/>
        <v>0</v>
      </c>
      <c r="L13" s="105"/>
    </row>
    <row r="14" spans="2:15" ht="12.75" x14ac:dyDescent="0.2">
      <c r="B14" s="97" t="s">
        <v>243</v>
      </c>
      <c r="C14" s="98" t="s">
        <v>244</v>
      </c>
      <c r="D14" s="99"/>
      <c r="E14" s="99"/>
      <c r="F14" s="99"/>
      <c r="G14" s="30"/>
      <c r="H14" s="30"/>
      <c r="I14" s="30"/>
      <c r="J14" s="30"/>
      <c r="K14" s="7">
        <f t="shared" si="0"/>
        <v>0</v>
      </c>
      <c r="L14" s="105"/>
    </row>
    <row r="15" spans="2:15" ht="12.75" x14ac:dyDescent="0.2">
      <c r="B15" s="97" t="s">
        <v>245</v>
      </c>
      <c r="C15" s="98" t="s">
        <v>246</v>
      </c>
      <c r="D15" s="99"/>
      <c r="E15" s="99"/>
      <c r="F15" s="99"/>
      <c r="G15" s="30"/>
      <c r="H15" s="30"/>
      <c r="I15" s="30"/>
      <c r="J15" s="30"/>
      <c r="K15" s="7">
        <f t="shared" si="0"/>
        <v>0</v>
      </c>
      <c r="L15" s="105"/>
    </row>
    <row r="16" spans="2:15" ht="12.75" x14ac:dyDescent="0.2">
      <c r="B16" s="97" t="s">
        <v>247</v>
      </c>
      <c r="C16" s="98" t="s">
        <v>248</v>
      </c>
      <c r="D16" s="98"/>
      <c r="E16" s="98"/>
      <c r="F16" s="98"/>
      <c r="G16" s="30"/>
      <c r="H16" s="30"/>
      <c r="I16" s="30"/>
      <c r="J16" s="30"/>
      <c r="K16" s="7">
        <f t="shared" si="0"/>
        <v>0</v>
      </c>
      <c r="L16" s="105"/>
    </row>
    <row r="17" spans="2:12" ht="12.75" x14ac:dyDescent="0.2">
      <c r="B17" s="96" t="s">
        <v>249</v>
      </c>
      <c r="C17" s="99" t="s">
        <v>250</v>
      </c>
      <c r="D17" s="99"/>
      <c r="E17" s="99"/>
      <c r="F17" s="99"/>
      <c r="G17" s="30"/>
      <c r="H17" s="30"/>
      <c r="I17" s="30"/>
      <c r="J17" s="30"/>
      <c r="K17" s="7">
        <f t="shared" si="0"/>
        <v>0</v>
      </c>
      <c r="L17" s="105"/>
    </row>
    <row r="18" spans="2:12" ht="12.75" x14ac:dyDescent="0.2">
      <c r="B18" s="97" t="s">
        <v>251</v>
      </c>
      <c r="C18" s="98" t="s">
        <v>252</v>
      </c>
      <c r="D18" s="98"/>
      <c r="E18" s="98"/>
      <c r="F18" s="98"/>
      <c r="G18" s="30"/>
      <c r="H18" s="30"/>
      <c r="I18" s="30"/>
      <c r="J18" s="30"/>
      <c r="K18" s="7">
        <f t="shared" si="0"/>
        <v>0</v>
      </c>
      <c r="L18" s="105"/>
    </row>
    <row r="19" spans="2:12" ht="12.75" x14ac:dyDescent="0.2">
      <c r="B19" s="97" t="s">
        <v>253</v>
      </c>
      <c r="C19" s="98" t="s">
        <v>254</v>
      </c>
      <c r="D19" s="98"/>
      <c r="E19" s="98"/>
      <c r="F19" s="98"/>
      <c r="G19" s="30"/>
      <c r="H19" s="30"/>
      <c r="I19" s="30"/>
      <c r="J19" s="30"/>
      <c r="K19" s="7">
        <f t="shared" si="0"/>
        <v>0</v>
      </c>
      <c r="L19" s="105"/>
    </row>
    <row r="20" spans="2:12" ht="12.75" x14ac:dyDescent="0.2">
      <c r="B20" s="97" t="s">
        <v>255</v>
      </c>
      <c r="C20" s="98" t="s">
        <v>256</v>
      </c>
      <c r="D20" s="98"/>
      <c r="E20" s="98"/>
      <c r="F20" s="98"/>
      <c r="G20" s="30"/>
      <c r="H20" s="30"/>
      <c r="I20" s="30"/>
      <c r="J20" s="30"/>
      <c r="K20" s="7">
        <f t="shared" si="0"/>
        <v>0</v>
      </c>
      <c r="L20" s="105"/>
    </row>
    <row r="21" spans="2:12" ht="12.75" x14ac:dyDescent="0.2">
      <c r="B21" s="97" t="s">
        <v>257</v>
      </c>
      <c r="C21" s="98" t="s">
        <v>258</v>
      </c>
      <c r="D21" s="98"/>
      <c r="E21" s="98"/>
      <c r="F21" s="98"/>
      <c r="G21" s="30"/>
      <c r="H21" s="30"/>
      <c r="I21" s="30"/>
      <c r="J21" s="30"/>
      <c r="K21" s="7">
        <f t="shared" si="0"/>
        <v>0</v>
      </c>
      <c r="L21" s="105"/>
    </row>
    <row r="22" spans="2:12" ht="12.75" x14ac:dyDescent="0.2">
      <c r="B22" s="97" t="s">
        <v>259</v>
      </c>
      <c r="C22" s="98" t="s">
        <v>260</v>
      </c>
      <c r="D22" s="98"/>
      <c r="E22" s="98"/>
      <c r="F22" s="98"/>
      <c r="G22" s="30"/>
      <c r="H22" s="30"/>
      <c r="I22" s="30"/>
      <c r="J22" s="30"/>
      <c r="K22" s="7">
        <f t="shared" si="0"/>
        <v>0</v>
      </c>
      <c r="L22" s="105"/>
    </row>
    <row r="23" spans="2:12" ht="12.75" x14ac:dyDescent="0.2">
      <c r="B23" s="97" t="s">
        <v>261</v>
      </c>
      <c r="C23" s="98" t="s">
        <v>262</v>
      </c>
      <c r="D23" s="98"/>
      <c r="E23" s="98"/>
      <c r="F23" s="98"/>
      <c r="G23" s="30"/>
      <c r="H23" s="30"/>
      <c r="I23" s="30"/>
      <c r="J23" s="30"/>
      <c r="K23" s="7">
        <f t="shared" si="0"/>
        <v>0</v>
      </c>
      <c r="L23" s="105"/>
    </row>
    <row r="24" spans="2:12" ht="12.75" x14ac:dyDescent="0.2">
      <c r="B24" s="97" t="s">
        <v>263</v>
      </c>
      <c r="C24" s="98" t="s">
        <v>264</v>
      </c>
      <c r="D24" s="98"/>
      <c r="E24" s="98"/>
      <c r="F24" s="98"/>
      <c r="G24" s="30"/>
      <c r="H24" s="30"/>
      <c r="I24" s="30"/>
      <c r="J24" s="30"/>
      <c r="K24" s="7">
        <f t="shared" si="0"/>
        <v>0</v>
      </c>
      <c r="L24" s="105"/>
    </row>
    <row r="25" spans="2:12" ht="12.75" x14ac:dyDescent="0.2">
      <c r="B25" s="97" t="s">
        <v>265</v>
      </c>
      <c r="C25" s="98" t="s">
        <v>266</v>
      </c>
      <c r="D25" s="98"/>
      <c r="E25" s="98"/>
      <c r="F25" s="98"/>
      <c r="G25" s="30"/>
      <c r="H25" s="30"/>
      <c r="I25" s="30"/>
      <c r="J25" s="30"/>
      <c r="K25" s="7">
        <f t="shared" si="0"/>
        <v>0</v>
      </c>
      <c r="L25" s="105"/>
    </row>
    <row r="26" spans="2:12" ht="12.75" x14ac:dyDescent="0.2">
      <c r="B26" s="97" t="s">
        <v>267</v>
      </c>
      <c r="C26" s="98" t="s">
        <v>268</v>
      </c>
      <c r="D26" s="98"/>
      <c r="E26" s="98"/>
      <c r="F26" s="98"/>
      <c r="G26" s="30"/>
      <c r="H26" s="30"/>
      <c r="I26" s="30"/>
      <c r="J26" s="30"/>
      <c r="K26" s="7">
        <f t="shared" si="0"/>
        <v>0</v>
      </c>
      <c r="L26" s="105"/>
    </row>
    <row r="27" spans="2:12" ht="12.75" x14ac:dyDescent="0.2">
      <c r="B27" s="97" t="s">
        <v>269</v>
      </c>
      <c r="C27" s="98" t="s">
        <v>270</v>
      </c>
      <c r="D27" s="98"/>
      <c r="E27" s="98"/>
      <c r="F27" s="98"/>
      <c r="G27" s="30"/>
      <c r="H27" s="30"/>
      <c r="I27" s="30"/>
      <c r="J27" s="30"/>
      <c r="K27" s="7">
        <f t="shared" si="0"/>
        <v>0</v>
      </c>
      <c r="L27" s="105"/>
    </row>
    <row r="28" spans="2:12" ht="12.75" x14ac:dyDescent="0.2">
      <c r="B28" s="97" t="s">
        <v>271</v>
      </c>
      <c r="C28" s="98" t="s">
        <v>272</v>
      </c>
      <c r="D28" s="98"/>
      <c r="E28" s="98"/>
      <c r="F28" s="98"/>
      <c r="G28" s="30"/>
      <c r="H28" s="30"/>
      <c r="I28" s="30"/>
      <c r="J28" s="30"/>
      <c r="K28" s="7">
        <f t="shared" si="0"/>
        <v>0</v>
      </c>
      <c r="L28" s="105"/>
    </row>
    <row r="29" spans="2:12" ht="12.75" x14ac:dyDescent="0.2">
      <c r="B29" s="97" t="s">
        <v>273</v>
      </c>
      <c r="C29" s="98" t="s">
        <v>274</v>
      </c>
      <c r="D29" s="98"/>
      <c r="E29" s="98"/>
      <c r="F29" s="98"/>
      <c r="G29" s="30"/>
      <c r="H29" s="30"/>
      <c r="I29" s="30"/>
      <c r="J29" s="30"/>
      <c r="K29" s="7">
        <f t="shared" si="0"/>
        <v>0</v>
      </c>
      <c r="L29" s="105"/>
    </row>
    <row r="30" spans="2:12" ht="12.75" x14ac:dyDescent="0.2">
      <c r="B30" s="97" t="s">
        <v>275</v>
      </c>
      <c r="C30" s="98" t="s">
        <v>276</v>
      </c>
      <c r="D30" s="98"/>
      <c r="E30" s="98"/>
      <c r="F30" s="98"/>
      <c r="G30" s="30"/>
      <c r="H30" s="30"/>
      <c r="I30" s="30"/>
      <c r="J30" s="30"/>
      <c r="K30" s="7">
        <f t="shared" si="0"/>
        <v>0</v>
      </c>
      <c r="L30" s="105"/>
    </row>
    <row r="31" spans="2:12" ht="12.75" x14ac:dyDescent="0.2">
      <c r="B31" s="96" t="s">
        <v>277</v>
      </c>
      <c r="C31" s="99" t="s">
        <v>278</v>
      </c>
      <c r="D31" s="99"/>
      <c r="E31" s="99"/>
      <c r="F31" s="99"/>
      <c r="G31" s="30"/>
      <c r="H31" s="30"/>
      <c r="I31" s="30"/>
      <c r="J31" s="30"/>
      <c r="K31" s="7">
        <f t="shared" si="0"/>
        <v>0</v>
      </c>
      <c r="L31" s="105"/>
    </row>
    <row r="32" spans="2:12" ht="12.75" x14ac:dyDescent="0.2">
      <c r="B32" s="97" t="s">
        <v>279</v>
      </c>
      <c r="C32" s="98" t="s">
        <v>280</v>
      </c>
      <c r="D32" s="98"/>
      <c r="E32" s="98"/>
      <c r="F32" s="98"/>
      <c r="G32" s="93"/>
      <c r="H32" s="93"/>
      <c r="I32" s="93"/>
      <c r="J32" s="34"/>
      <c r="K32" s="7">
        <f t="shared" si="0"/>
        <v>0</v>
      </c>
      <c r="L32" s="105"/>
    </row>
    <row r="33" spans="2:12" ht="12.75" x14ac:dyDescent="0.2">
      <c r="B33" s="97" t="s">
        <v>281</v>
      </c>
      <c r="C33" s="98" t="s">
        <v>282</v>
      </c>
      <c r="D33" s="98"/>
      <c r="E33" s="98"/>
      <c r="F33" s="98"/>
      <c r="G33" s="30"/>
      <c r="H33" s="30"/>
      <c r="I33" s="30"/>
      <c r="J33" s="30"/>
      <c r="K33" s="7">
        <f t="shared" si="0"/>
        <v>0</v>
      </c>
      <c r="L33" s="105"/>
    </row>
    <row r="34" spans="2:12" ht="12.75" x14ac:dyDescent="0.2">
      <c r="B34" s="97" t="s">
        <v>283</v>
      </c>
      <c r="C34" s="98" t="s">
        <v>284</v>
      </c>
      <c r="D34" s="98"/>
      <c r="E34" s="98"/>
      <c r="F34" s="98"/>
      <c r="G34" s="30"/>
      <c r="H34" s="30"/>
      <c r="I34" s="30"/>
      <c r="J34" s="30"/>
      <c r="K34" s="7">
        <f t="shared" si="0"/>
        <v>0</v>
      </c>
      <c r="L34" s="105"/>
    </row>
    <row r="35" spans="2:12" ht="12.75" x14ac:dyDescent="0.2">
      <c r="B35" s="97" t="s">
        <v>285</v>
      </c>
      <c r="C35" s="98" t="s">
        <v>48</v>
      </c>
      <c r="D35" s="98"/>
      <c r="E35" s="98"/>
      <c r="F35" s="98"/>
      <c r="G35" s="30"/>
      <c r="H35" s="30"/>
      <c r="I35" s="30"/>
      <c r="J35" s="30"/>
      <c r="K35" s="7">
        <f t="shared" si="0"/>
        <v>0</v>
      </c>
      <c r="L35" s="105"/>
    </row>
    <row r="36" spans="2:12" ht="12.75" x14ac:dyDescent="0.2">
      <c r="B36" s="97" t="s">
        <v>286</v>
      </c>
      <c r="C36" s="98" t="s">
        <v>287</v>
      </c>
      <c r="D36" s="98"/>
      <c r="E36" s="98"/>
      <c r="F36" s="98"/>
      <c r="G36" s="30"/>
      <c r="H36" s="30"/>
      <c r="I36" s="30"/>
      <c r="J36" s="30"/>
      <c r="K36" s="7">
        <f t="shared" si="0"/>
        <v>0</v>
      </c>
      <c r="L36" s="105"/>
    </row>
    <row r="37" spans="2:12" ht="12.75" x14ac:dyDescent="0.2">
      <c r="B37" s="97" t="s">
        <v>288</v>
      </c>
      <c r="C37" s="98" t="s">
        <v>289</v>
      </c>
      <c r="D37" s="98"/>
      <c r="E37" s="98"/>
      <c r="F37" s="98"/>
      <c r="G37" s="30"/>
      <c r="H37" s="30"/>
      <c r="I37" s="30"/>
      <c r="J37" s="30"/>
      <c r="K37" s="7">
        <f t="shared" si="0"/>
        <v>0</v>
      </c>
      <c r="L37" s="105"/>
    </row>
    <row r="38" spans="2:12" ht="12.75" customHeight="1" x14ac:dyDescent="0.2">
      <c r="B38" s="97" t="s">
        <v>290</v>
      </c>
      <c r="C38" s="98" t="s">
        <v>291</v>
      </c>
      <c r="D38" s="98"/>
      <c r="E38" s="98"/>
      <c r="F38" s="98"/>
      <c r="G38" s="30"/>
      <c r="H38" s="30"/>
      <c r="I38" s="30"/>
      <c r="J38" s="30"/>
      <c r="K38" s="7">
        <f t="shared" si="0"/>
        <v>0</v>
      </c>
      <c r="L38" s="105"/>
    </row>
    <row r="39" spans="2:12" ht="12.75" x14ac:dyDescent="0.2">
      <c r="B39" s="97" t="s">
        <v>292</v>
      </c>
      <c r="C39" s="98" t="s">
        <v>47</v>
      </c>
      <c r="D39" s="98"/>
      <c r="E39" s="98"/>
      <c r="F39" s="98"/>
      <c r="G39" s="30"/>
      <c r="H39" s="30"/>
      <c r="I39" s="30"/>
      <c r="J39" s="30"/>
      <c r="K39" s="7">
        <f t="shared" si="0"/>
        <v>0</v>
      </c>
      <c r="L39" s="105"/>
    </row>
    <row r="40" spans="2:12" ht="12.75" x14ac:dyDescent="0.2">
      <c r="B40" s="97" t="s">
        <v>293</v>
      </c>
      <c r="C40" s="98" t="s">
        <v>46</v>
      </c>
      <c r="D40" s="98"/>
      <c r="E40" s="98"/>
      <c r="F40" s="98"/>
      <c r="G40" s="30"/>
      <c r="H40" s="30"/>
      <c r="I40" s="30"/>
      <c r="J40" s="30"/>
      <c r="K40" s="7">
        <f t="shared" si="0"/>
        <v>0</v>
      </c>
      <c r="L40" s="105"/>
    </row>
    <row r="41" spans="2:12" ht="12.75" x14ac:dyDescent="0.2">
      <c r="B41" s="97" t="s">
        <v>294</v>
      </c>
      <c r="C41" s="98" t="s">
        <v>28</v>
      </c>
      <c r="D41" s="98"/>
      <c r="E41" s="98"/>
      <c r="F41" s="98"/>
      <c r="G41" s="30"/>
      <c r="H41" s="30"/>
      <c r="I41" s="30"/>
      <c r="J41" s="30"/>
      <c r="K41" s="7">
        <f t="shared" si="0"/>
        <v>0</v>
      </c>
      <c r="L41" s="105"/>
    </row>
    <row r="42" spans="2:12" ht="12.75" x14ac:dyDescent="0.2">
      <c r="B42" s="97" t="s">
        <v>295</v>
      </c>
      <c r="C42" s="98" t="s">
        <v>45</v>
      </c>
      <c r="D42" s="98"/>
      <c r="E42" s="98"/>
      <c r="F42" s="98"/>
      <c r="G42" s="30"/>
      <c r="H42" s="30"/>
      <c r="I42" s="30"/>
      <c r="J42" s="30"/>
      <c r="K42" s="7">
        <f t="shared" si="0"/>
        <v>0</v>
      </c>
      <c r="L42" s="105"/>
    </row>
    <row r="43" spans="2:12" ht="12.75" x14ac:dyDescent="0.2">
      <c r="B43" s="96" t="s">
        <v>296</v>
      </c>
      <c r="C43" s="99" t="s">
        <v>297</v>
      </c>
      <c r="D43" s="99"/>
      <c r="E43" s="99"/>
      <c r="F43" s="99"/>
      <c r="G43" s="30"/>
      <c r="H43" s="30"/>
      <c r="I43" s="30"/>
      <c r="J43" s="30"/>
      <c r="K43" s="7">
        <f t="shared" si="0"/>
        <v>0</v>
      </c>
      <c r="L43" s="105"/>
    </row>
    <row r="44" spans="2:12" ht="12.75" x14ac:dyDescent="0.2">
      <c r="B44" s="97" t="s">
        <v>298</v>
      </c>
      <c r="C44" s="98" t="s">
        <v>299</v>
      </c>
      <c r="D44" s="98"/>
      <c r="E44" s="98"/>
      <c r="F44" s="98"/>
      <c r="G44" s="30"/>
      <c r="H44" s="30"/>
      <c r="I44" s="30"/>
      <c r="J44" s="30"/>
      <c r="K44" s="7">
        <f t="shared" si="0"/>
        <v>0</v>
      </c>
      <c r="L44" s="105"/>
    </row>
    <row r="45" spans="2:12" ht="12.75" x14ac:dyDescent="0.2">
      <c r="B45" s="97" t="s">
        <v>300</v>
      </c>
      <c r="C45" s="98" t="s">
        <v>301</v>
      </c>
      <c r="D45" s="98"/>
      <c r="E45" s="98"/>
      <c r="F45" s="98"/>
      <c r="G45" s="30"/>
      <c r="H45" s="30"/>
      <c r="I45" s="30"/>
      <c r="J45" s="30"/>
      <c r="K45" s="7">
        <f t="shared" si="0"/>
        <v>0</v>
      </c>
      <c r="L45" s="105"/>
    </row>
    <row r="46" spans="2:12" ht="12.75" x14ac:dyDescent="0.2">
      <c r="B46" s="97" t="s">
        <v>302</v>
      </c>
      <c r="C46" s="99" t="s">
        <v>303</v>
      </c>
      <c r="D46" s="99"/>
      <c r="E46" s="99"/>
      <c r="F46" s="99"/>
      <c r="G46" s="30"/>
      <c r="H46" s="30"/>
      <c r="I46" s="30"/>
      <c r="J46" s="30"/>
      <c r="K46" s="7">
        <f t="shared" si="0"/>
        <v>0</v>
      </c>
      <c r="L46" s="105"/>
    </row>
    <row r="47" spans="2:12" ht="12.75" x14ac:dyDescent="0.2">
      <c r="B47" s="97" t="s">
        <v>304</v>
      </c>
      <c r="C47" s="98" t="s">
        <v>305</v>
      </c>
      <c r="D47" s="98"/>
      <c r="E47" s="98"/>
      <c r="F47" s="98"/>
      <c r="G47" s="30"/>
      <c r="H47" s="30"/>
      <c r="I47" s="30"/>
      <c r="J47" s="30"/>
      <c r="K47" s="7">
        <f t="shared" si="0"/>
        <v>0</v>
      </c>
      <c r="L47" s="105"/>
    </row>
    <row r="48" spans="2:12" ht="12.75" x14ac:dyDescent="0.2">
      <c r="B48" s="97" t="s">
        <v>306</v>
      </c>
      <c r="C48" s="98" t="s">
        <v>307</v>
      </c>
      <c r="D48" s="98"/>
      <c r="E48" s="98"/>
      <c r="F48" s="98"/>
      <c r="G48" s="30"/>
      <c r="H48" s="30"/>
      <c r="I48" s="30"/>
      <c r="J48" s="30"/>
      <c r="K48" s="7">
        <f t="shared" si="0"/>
        <v>0</v>
      </c>
      <c r="L48" s="105"/>
    </row>
    <row r="49" spans="2:12" ht="12.75" x14ac:dyDescent="0.2">
      <c r="B49" s="96" t="s">
        <v>308</v>
      </c>
      <c r="C49" s="99" t="s">
        <v>44</v>
      </c>
      <c r="D49" s="99"/>
      <c r="E49" s="99"/>
      <c r="F49" s="99"/>
      <c r="G49" s="30"/>
      <c r="H49" s="30"/>
      <c r="I49" s="30"/>
      <c r="J49" s="30"/>
      <c r="K49" s="7">
        <f t="shared" si="0"/>
        <v>0</v>
      </c>
      <c r="L49" s="105"/>
    </row>
    <row r="50" spans="2:12" ht="12.75" x14ac:dyDescent="0.2">
      <c r="B50" s="97" t="s">
        <v>309</v>
      </c>
      <c r="C50" s="98" t="s">
        <v>43</v>
      </c>
      <c r="D50" s="98"/>
      <c r="E50" s="98"/>
      <c r="F50" s="98"/>
      <c r="G50" s="30"/>
      <c r="H50" s="30"/>
      <c r="I50" s="30"/>
      <c r="J50" s="30"/>
      <c r="K50" s="7">
        <f t="shared" si="0"/>
        <v>0</v>
      </c>
      <c r="L50" s="105"/>
    </row>
    <row r="51" spans="2:12" ht="12.75" x14ac:dyDescent="0.2">
      <c r="B51" s="97" t="s">
        <v>310</v>
      </c>
      <c r="C51" s="98" t="s">
        <v>311</v>
      </c>
      <c r="D51" s="98"/>
      <c r="E51" s="98"/>
      <c r="F51" s="98"/>
      <c r="G51" s="30"/>
      <c r="H51" s="30"/>
      <c r="I51" s="30"/>
      <c r="J51" s="30"/>
      <c r="K51" s="7">
        <f t="shared" si="0"/>
        <v>0</v>
      </c>
      <c r="L51" s="105"/>
    </row>
    <row r="52" spans="2:12" ht="12.75" x14ac:dyDescent="0.2">
      <c r="B52" s="97" t="s">
        <v>312</v>
      </c>
      <c r="C52" s="98" t="s">
        <v>313</v>
      </c>
      <c r="D52" s="98"/>
      <c r="E52" s="98"/>
      <c r="F52" s="98"/>
      <c r="G52" s="30"/>
      <c r="H52" s="30"/>
      <c r="I52" s="30"/>
      <c r="J52" s="30"/>
      <c r="K52" s="7">
        <f t="shared" si="0"/>
        <v>0</v>
      </c>
      <c r="L52" s="105"/>
    </row>
    <row r="53" spans="2:12" ht="12.75" x14ac:dyDescent="0.2">
      <c r="B53" s="97" t="s">
        <v>314</v>
      </c>
      <c r="C53" s="98" t="s">
        <v>315</v>
      </c>
      <c r="D53" s="98"/>
      <c r="E53" s="98"/>
      <c r="F53" s="98"/>
      <c r="G53" s="30"/>
      <c r="H53" s="30"/>
      <c r="I53" s="30"/>
      <c r="J53" s="30"/>
      <c r="K53" s="7">
        <f t="shared" si="0"/>
        <v>0</v>
      </c>
      <c r="L53" s="105"/>
    </row>
    <row r="54" spans="2:12" ht="12.75" x14ac:dyDescent="0.2">
      <c r="B54" s="97" t="s">
        <v>316</v>
      </c>
      <c r="C54" s="98" t="s">
        <v>317</v>
      </c>
      <c r="D54" s="98"/>
      <c r="E54" s="98"/>
      <c r="F54" s="98"/>
      <c r="G54" s="30"/>
      <c r="H54" s="30"/>
      <c r="I54" s="30"/>
      <c r="J54" s="30"/>
      <c r="K54" s="7">
        <f t="shared" si="0"/>
        <v>0</v>
      </c>
      <c r="L54" s="105"/>
    </row>
    <row r="55" spans="2:12" ht="12.75" x14ac:dyDescent="0.2">
      <c r="B55" s="97" t="s">
        <v>318</v>
      </c>
      <c r="C55" s="98" t="s">
        <v>319</v>
      </c>
      <c r="D55" s="98"/>
      <c r="E55" s="98"/>
      <c r="F55" s="98"/>
      <c r="G55" s="30"/>
      <c r="H55" s="30"/>
      <c r="I55" s="30"/>
      <c r="J55" s="30"/>
      <c r="K55" s="7">
        <f t="shared" si="0"/>
        <v>0</v>
      </c>
      <c r="L55" s="105"/>
    </row>
    <row r="56" spans="2:12" ht="12.75" x14ac:dyDescent="0.2">
      <c r="B56" s="97" t="s">
        <v>320</v>
      </c>
      <c r="C56" s="98" t="s">
        <v>42</v>
      </c>
      <c r="D56" s="98"/>
      <c r="E56" s="98"/>
      <c r="F56" s="98"/>
      <c r="G56" s="30"/>
      <c r="H56" s="30"/>
      <c r="I56" s="30"/>
      <c r="J56" s="30"/>
      <c r="K56" s="7">
        <f t="shared" si="0"/>
        <v>0</v>
      </c>
      <c r="L56" s="105"/>
    </row>
    <row r="57" spans="2:12" ht="12.75" x14ac:dyDescent="0.2">
      <c r="B57" s="97" t="s">
        <v>321</v>
      </c>
      <c r="C57" s="98" t="s">
        <v>41</v>
      </c>
      <c r="D57" s="98"/>
      <c r="E57" s="98"/>
      <c r="F57" s="98"/>
      <c r="G57" s="30"/>
      <c r="H57" s="30"/>
      <c r="I57" s="30"/>
      <c r="J57" s="30"/>
      <c r="K57" s="7">
        <f t="shared" si="0"/>
        <v>0</v>
      </c>
      <c r="L57" s="105"/>
    </row>
    <row r="58" spans="2:12" ht="12.75" x14ac:dyDescent="0.2">
      <c r="B58" s="97" t="s">
        <v>322</v>
      </c>
      <c r="C58" s="98" t="s">
        <v>40</v>
      </c>
      <c r="D58" s="98"/>
      <c r="E58" s="98"/>
      <c r="F58" s="98"/>
      <c r="G58" s="30"/>
      <c r="H58" s="30"/>
      <c r="I58" s="30"/>
      <c r="J58" s="30"/>
      <c r="K58" s="7">
        <f t="shared" si="0"/>
        <v>0</v>
      </c>
      <c r="L58" s="105"/>
    </row>
    <row r="59" spans="2:12" ht="12.75" x14ac:dyDescent="0.2">
      <c r="B59" s="97" t="s">
        <v>323</v>
      </c>
      <c r="C59" s="98" t="s">
        <v>324</v>
      </c>
      <c r="D59" s="98"/>
      <c r="E59" s="98"/>
      <c r="F59" s="98"/>
      <c r="G59" s="30"/>
      <c r="H59" s="30"/>
      <c r="I59" s="30"/>
      <c r="J59" s="30"/>
      <c r="K59" s="7">
        <f t="shared" si="0"/>
        <v>0</v>
      </c>
      <c r="L59" s="105"/>
    </row>
    <row r="60" spans="2:12" ht="12.75" x14ac:dyDescent="0.2">
      <c r="B60" s="97" t="s">
        <v>325</v>
      </c>
      <c r="C60" s="98" t="s">
        <v>39</v>
      </c>
      <c r="D60" s="98"/>
      <c r="E60" s="98"/>
      <c r="F60" s="98"/>
      <c r="G60" s="30"/>
      <c r="H60" s="30"/>
      <c r="I60" s="30"/>
      <c r="J60" s="30"/>
      <c r="K60" s="7">
        <f t="shared" si="0"/>
        <v>0</v>
      </c>
      <c r="L60" s="105"/>
    </row>
    <row r="61" spans="2:12" ht="12.75" x14ac:dyDescent="0.2">
      <c r="B61" s="96" t="s">
        <v>326</v>
      </c>
      <c r="C61" s="99" t="s">
        <v>38</v>
      </c>
      <c r="D61" s="99"/>
      <c r="E61" s="99"/>
      <c r="F61" s="99"/>
      <c r="G61" s="30"/>
      <c r="H61" s="30"/>
      <c r="I61" s="30"/>
      <c r="J61" s="30"/>
      <c r="K61" s="7">
        <f t="shared" si="0"/>
        <v>0</v>
      </c>
      <c r="L61" s="105"/>
    </row>
    <row r="62" spans="2:12" ht="12.75" x14ac:dyDescent="0.2">
      <c r="B62" s="97" t="s">
        <v>327</v>
      </c>
      <c r="C62" s="98" t="s">
        <v>37</v>
      </c>
      <c r="D62" s="98"/>
      <c r="E62" s="98"/>
      <c r="F62" s="98"/>
      <c r="G62" s="30"/>
      <c r="H62" s="30"/>
      <c r="I62" s="30"/>
      <c r="J62" s="30"/>
      <c r="K62" s="7">
        <f t="shared" si="0"/>
        <v>0</v>
      </c>
      <c r="L62" s="105"/>
    </row>
    <row r="63" spans="2:12" ht="12.75" x14ac:dyDescent="0.2">
      <c r="B63" s="97" t="s">
        <v>328</v>
      </c>
      <c r="C63" s="98" t="s">
        <v>36</v>
      </c>
      <c r="D63" s="98"/>
      <c r="E63" s="98"/>
      <c r="F63" s="98"/>
      <c r="G63" s="30"/>
      <c r="H63" s="30"/>
      <c r="I63" s="30"/>
      <c r="J63" s="30"/>
      <c r="K63" s="7">
        <f t="shared" si="0"/>
        <v>0</v>
      </c>
      <c r="L63" s="105"/>
    </row>
    <row r="64" spans="2:12" ht="12.75" x14ac:dyDescent="0.2">
      <c r="B64" s="97" t="s">
        <v>329</v>
      </c>
      <c r="C64" s="98" t="s">
        <v>35</v>
      </c>
      <c r="D64" s="98"/>
      <c r="E64" s="98"/>
      <c r="F64" s="98"/>
      <c r="G64" s="30"/>
      <c r="H64" s="30"/>
      <c r="I64" s="30"/>
      <c r="J64" s="30"/>
      <c r="K64" s="7">
        <f t="shared" si="0"/>
        <v>0</v>
      </c>
      <c r="L64" s="105"/>
    </row>
    <row r="65" spans="2:12" ht="12.75" x14ac:dyDescent="0.2">
      <c r="B65" s="97" t="s">
        <v>330</v>
      </c>
      <c r="C65" s="98" t="s">
        <v>34</v>
      </c>
      <c r="D65" s="98"/>
      <c r="E65" s="98"/>
      <c r="F65" s="98"/>
      <c r="G65" s="30"/>
      <c r="H65" s="30"/>
      <c r="I65" s="30"/>
      <c r="J65" s="30"/>
      <c r="K65" s="7">
        <f t="shared" si="0"/>
        <v>0</v>
      </c>
      <c r="L65" s="105"/>
    </row>
    <row r="66" spans="2:12" ht="12.75" x14ac:dyDescent="0.2">
      <c r="B66" s="97" t="s">
        <v>331</v>
      </c>
      <c r="C66" s="98" t="s">
        <v>33</v>
      </c>
      <c r="D66" s="98"/>
      <c r="E66" s="98"/>
      <c r="F66" s="98"/>
      <c r="G66" s="30"/>
      <c r="H66" s="30"/>
      <c r="I66" s="30"/>
      <c r="J66" s="30"/>
      <c r="K66" s="7">
        <f t="shared" si="0"/>
        <v>0</v>
      </c>
      <c r="L66" s="105"/>
    </row>
    <row r="67" spans="2:12" ht="12.75" x14ac:dyDescent="0.2">
      <c r="B67" s="97" t="s">
        <v>332</v>
      </c>
      <c r="C67" s="98" t="s">
        <v>333</v>
      </c>
      <c r="D67" s="98"/>
      <c r="E67" s="98"/>
      <c r="F67" s="98"/>
      <c r="G67" s="30"/>
      <c r="H67" s="30"/>
      <c r="I67" s="30"/>
      <c r="J67" s="30"/>
      <c r="K67" s="7">
        <f t="shared" si="0"/>
        <v>0</v>
      </c>
      <c r="L67" s="105"/>
    </row>
    <row r="68" spans="2:12" ht="12.75" x14ac:dyDescent="0.2">
      <c r="B68" s="97" t="s">
        <v>334</v>
      </c>
      <c r="C68" s="98" t="s">
        <v>32</v>
      </c>
      <c r="D68" s="98"/>
      <c r="E68" s="98"/>
      <c r="F68" s="98"/>
      <c r="G68" s="30"/>
      <c r="H68" s="30"/>
      <c r="I68" s="30"/>
      <c r="J68" s="30"/>
      <c r="K68" s="7">
        <f t="shared" si="0"/>
        <v>0</v>
      </c>
      <c r="L68" s="105"/>
    </row>
    <row r="69" spans="2:12" ht="12.75" x14ac:dyDescent="0.2">
      <c r="B69" s="96" t="s">
        <v>335</v>
      </c>
      <c r="C69" s="99" t="s">
        <v>31</v>
      </c>
      <c r="D69" s="99"/>
      <c r="E69" s="99"/>
      <c r="F69" s="99"/>
      <c r="G69" s="30"/>
      <c r="H69" s="30"/>
      <c r="I69" s="30"/>
      <c r="J69" s="30"/>
      <c r="K69" s="7">
        <f t="shared" si="0"/>
        <v>0</v>
      </c>
      <c r="L69" s="105"/>
    </row>
    <row r="70" spans="2:12" ht="12.75" x14ac:dyDescent="0.2">
      <c r="B70" s="97" t="s">
        <v>336</v>
      </c>
      <c r="C70" s="98" t="s">
        <v>30</v>
      </c>
      <c r="D70" s="98"/>
      <c r="E70" s="98"/>
      <c r="F70" s="98"/>
      <c r="G70" s="30"/>
      <c r="H70" s="30"/>
      <c r="I70" s="30"/>
      <c r="J70" s="30"/>
      <c r="K70" s="7">
        <f t="shared" si="0"/>
        <v>0</v>
      </c>
      <c r="L70" s="105"/>
    </row>
    <row r="71" spans="2:12" ht="12.75" x14ac:dyDescent="0.2">
      <c r="B71" s="97" t="s">
        <v>337</v>
      </c>
      <c r="C71" s="98" t="s">
        <v>29</v>
      </c>
      <c r="D71" s="98"/>
      <c r="E71" s="98"/>
      <c r="F71" s="98"/>
      <c r="G71" s="30"/>
      <c r="H71" s="30"/>
      <c r="I71" s="30"/>
      <c r="J71" s="30"/>
      <c r="K71" s="7">
        <f t="shared" si="0"/>
        <v>0</v>
      </c>
      <c r="L71" s="105"/>
    </row>
    <row r="72" spans="2:12" ht="12.75" x14ac:dyDescent="0.2">
      <c r="B72" s="97" t="s">
        <v>338</v>
      </c>
      <c r="C72" s="98" t="s">
        <v>28</v>
      </c>
      <c r="D72" s="98"/>
      <c r="E72" s="98"/>
      <c r="F72" s="98"/>
      <c r="G72" s="30"/>
      <c r="H72" s="30"/>
      <c r="I72" s="30"/>
      <c r="J72" s="30"/>
      <c r="K72" s="7">
        <f t="shared" si="0"/>
        <v>0</v>
      </c>
      <c r="L72" s="105"/>
    </row>
    <row r="73" spans="2:12" ht="12.75" x14ac:dyDescent="0.2">
      <c r="B73" s="97" t="s">
        <v>339</v>
      </c>
      <c r="C73" s="98" t="s">
        <v>27</v>
      </c>
      <c r="D73" s="98"/>
      <c r="E73" s="98"/>
      <c r="F73" s="98"/>
      <c r="G73" s="30"/>
      <c r="H73" s="30"/>
      <c r="I73" s="30"/>
      <c r="J73" s="30"/>
      <c r="K73" s="7">
        <f t="shared" ref="K73:K110" si="1">SUM(E73:J73)</f>
        <v>0</v>
      </c>
      <c r="L73" s="105"/>
    </row>
    <row r="74" spans="2:12" ht="12.75" x14ac:dyDescent="0.2">
      <c r="B74" s="97" t="s">
        <v>340</v>
      </c>
      <c r="C74" s="98" t="s">
        <v>26</v>
      </c>
      <c r="D74" s="98"/>
      <c r="E74" s="98"/>
      <c r="F74" s="98"/>
      <c r="G74" s="30"/>
      <c r="H74" s="30"/>
      <c r="I74" s="30"/>
      <c r="J74" s="30"/>
      <c r="K74" s="7">
        <f t="shared" si="1"/>
        <v>0</v>
      </c>
      <c r="L74" s="105"/>
    </row>
    <row r="75" spans="2:12" ht="12.75" x14ac:dyDescent="0.2">
      <c r="B75" s="97" t="s">
        <v>341</v>
      </c>
      <c r="C75" s="98" t="s">
        <v>25</v>
      </c>
      <c r="D75" s="98"/>
      <c r="E75" s="98"/>
      <c r="F75" s="98"/>
      <c r="G75" s="30"/>
      <c r="H75" s="30"/>
      <c r="I75" s="30"/>
      <c r="J75" s="30"/>
      <c r="K75" s="7">
        <f t="shared" si="1"/>
        <v>0</v>
      </c>
      <c r="L75" s="105"/>
    </row>
    <row r="76" spans="2:12" ht="12.75" x14ac:dyDescent="0.2">
      <c r="B76" s="97" t="s">
        <v>342</v>
      </c>
      <c r="C76" s="98" t="s">
        <v>24</v>
      </c>
      <c r="D76" s="98"/>
      <c r="E76" s="98"/>
      <c r="F76" s="98"/>
      <c r="G76" s="30"/>
      <c r="H76" s="30"/>
      <c r="I76" s="30"/>
      <c r="J76" s="30"/>
      <c r="K76" s="7">
        <f t="shared" si="1"/>
        <v>0</v>
      </c>
      <c r="L76" s="105"/>
    </row>
    <row r="77" spans="2:12" ht="12.75" x14ac:dyDescent="0.2">
      <c r="B77" s="97" t="s">
        <v>343</v>
      </c>
      <c r="C77" s="98" t="s">
        <v>23</v>
      </c>
      <c r="D77" s="98"/>
      <c r="E77" s="98"/>
      <c r="F77" s="98"/>
      <c r="G77" s="30"/>
      <c r="H77" s="30"/>
      <c r="I77" s="30"/>
      <c r="J77" s="30"/>
      <c r="K77" s="7">
        <f t="shared" si="1"/>
        <v>0</v>
      </c>
      <c r="L77" s="105"/>
    </row>
    <row r="78" spans="2:12" ht="12.75" x14ac:dyDescent="0.2">
      <c r="B78" s="97" t="s">
        <v>344</v>
      </c>
      <c r="C78" s="98" t="s">
        <v>22</v>
      </c>
      <c r="D78" s="98"/>
      <c r="E78" s="98"/>
      <c r="F78" s="98"/>
      <c r="G78" s="30"/>
      <c r="H78" s="30"/>
      <c r="I78" s="30"/>
      <c r="J78" s="30"/>
      <c r="K78" s="7">
        <f t="shared" si="1"/>
        <v>0</v>
      </c>
      <c r="L78" s="105"/>
    </row>
    <row r="79" spans="2:12" ht="12.75" customHeight="1" x14ac:dyDescent="0.2">
      <c r="B79" s="97" t="s">
        <v>345</v>
      </c>
      <c r="C79" s="100" t="s">
        <v>346</v>
      </c>
      <c r="D79" s="100"/>
      <c r="E79" s="100"/>
      <c r="F79" s="100"/>
      <c r="G79" s="30"/>
      <c r="H79" s="30"/>
      <c r="I79" s="30"/>
      <c r="J79" s="30"/>
      <c r="K79" s="7">
        <f t="shared" si="1"/>
        <v>0</v>
      </c>
      <c r="L79" s="105"/>
    </row>
    <row r="80" spans="2:12" ht="12.75" x14ac:dyDescent="0.2">
      <c r="B80" s="97" t="s">
        <v>347</v>
      </c>
      <c r="C80" s="100" t="s">
        <v>348</v>
      </c>
      <c r="D80" s="100"/>
      <c r="E80" s="100"/>
      <c r="F80" s="100"/>
      <c r="G80" s="30"/>
      <c r="H80" s="30"/>
      <c r="I80" s="30"/>
      <c r="J80" s="30"/>
      <c r="K80" s="7">
        <f t="shared" si="1"/>
        <v>0</v>
      </c>
      <c r="L80" s="105"/>
    </row>
    <row r="81" spans="2:12" ht="12.75" x14ac:dyDescent="0.2">
      <c r="B81" s="97" t="s">
        <v>349</v>
      </c>
      <c r="C81" s="100" t="s">
        <v>350</v>
      </c>
      <c r="D81" s="100"/>
      <c r="E81" s="100"/>
      <c r="F81" s="100"/>
      <c r="G81" s="30"/>
      <c r="H81" s="30"/>
      <c r="I81" s="30"/>
      <c r="J81" s="30"/>
      <c r="K81" s="7">
        <f t="shared" si="1"/>
        <v>0</v>
      </c>
      <c r="L81" s="105"/>
    </row>
    <row r="82" spans="2:12" ht="12.75" x14ac:dyDescent="0.2">
      <c r="B82" s="97" t="s">
        <v>351</v>
      </c>
      <c r="C82" s="100" t="s">
        <v>352</v>
      </c>
      <c r="D82" s="100"/>
      <c r="E82" s="100"/>
      <c r="F82" s="100"/>
      <c r="G82" s="30"/>
      <c r="H82" s="30"/>
      <c r="I82" s="30"/>
      <c r="J82" s="30"/>
      <c r="K82" s="7">
        <f t="shared" si="1"/>
        <v>0</v>
      </c>
      <c r="L82" s="105"/>
    </row>
    <row r="83" spans="2:12" ht="12.75" x14ac:dyDescent="0.2">
      <c r="B83" s="97" t="s">
        <v>353</v>
      </c>
      <c r="C83" s="100" t="s">
        <v>354</v>
      </c>
      <c r="D83" s="100"/>
      <c r="E83" s="100"/>
      <c r="F83" s="100"/>
      <c r="G83" s="30"/>
      <c r="H83" s="30"/>
      <c r="I83" s="30"/>
      <c r="J83" s="30"/>
      <c r="K83" s="7">
        <f t="shared" si="1"/>
        <v>0</v>
      </c>
      <c r="L83" s="105"/>
    </row>
    <row r="84" spans="2:12" ht="12.75" x14ac:dyDescent="0.2">
      <c r="B84" s="97" t="s">
        <v>355</v>
      </c>
      <c r="C84" s="100" t="s">
        <v>356</v>
      </c>
      <c r="D84" s="100"/>
      <c r="E84" s="100"/>
      <c r="F84" s="100"/>
      <c r="G84" s="30"/>
      <c r="H84" s="30"/>
      <c r="I84" s="30"/>
      <c r="J84" s="30"/>
      <c r="K84" s="7">
        <f t="shared" si="1"/>
        <v>0</v>
      </c>
      <c r="L84" s="105"/>
    </row>
    <row r="85" spans="2:12" ht="12.75" x14ac:dyDescent="0.2">
      <c r="B85" s="97" t="s">
        <v>357</v>
      </c>
      <c r="C85" s="100" t="s">
        <v>358</v>
      </c>
      <c r="D85" s="100"/>
      <c r="E85" s="100"/>
      <c r="F85" s="100"/>
      <c r="G85" s="30"/>
      <c r="H85" s="30"/>
      <c r="I85" s="30"/>
      <c r="J85" s="30"/>
      <c r="K85" s="7">
        <f t="shared" si="1"/>
        <v>0</v>
      </c>
      <c r="L85" s="105"/>
    </row>
    <row r="86" spans="2:12" ht="12.75" x14ac:dyDescent="0.2">
      <c r="B86" s="97" t="s">
        <v>359</v>
      </c>
      <c r="C86" s="100" t="s">
        <v>360</v>
      </c>
      <c r="D86" s="100"/>
      <c r="E86" s="100"/>
      <c r="F86" s="100"/>
      <c r="G86" s="30"/>
      <c r="H86" s="30"/>
      <c r="I86" s="30"/>
      <c r="J86" s="30"/>
      <c r="K86" s="7">
        <f t="shared" si="1"/>
        <v>0</v>
      </c>
      <c r="L86" s="105"/>
    </row>
    <row r="87" spans="2:12" ht="12.75" x14ac:dyDescent="0.2">
      <c r="B87" s="97" t="s">
        <v>361</v>
      </c>
      <c r="C87" s="100" t="s">
        <v>362</v>
      </c>
      <c r="D87" s="100"/>
      <c r="E87" s="100"/>
      <c r="F87" s="100"/>
      <c r="G87" s="30"/>
      <c r="H87" s="30"/>
      <c r="I87" s="30"/>
      <c r="J87" s="30"/>
      <c r="K87" s="7">
        <f t="shared" si="1"/>
        <v>0</v>
      </c>
      <c r="L87" s="105"/>
    </row>
    <row r="88" spans="2:12" ht="12.75" x14ac:dyDescent="0.2">
      <c r="B88" s="96" t="s">
        <v>363</v>
      </c>
      <c r="C88" s="99" t="s">
        <v>21</v>
      </c>
      <c r="D88" s="99"/>
      <c r="E88" s="99"/>
      <c r="F88" s="99"/>
      <c r="G88" s="30"/>
      <c r="H88" s="30"/>
      <c r="I88" s="30"/>
      <c r="J88" s="30"/>
      <c r="K88" s="7">
        <f t="shared" si="1"/>
        <v>0</v>
      </c>
      <c r="L88" s="105"/>
    </row>
    <row r="89" spans="2:12" ht="12.75" x14ac:dyDescent="0.2">
      <c r="B89" s="97" t="s">
        <v>364</v>
      </c>
      <c r="C89" s="98" t="s">
        <v>365</v>
      </c>
      <c r="D89" s="98"/>
      <c r="E89" s="98"/>
      <c r="F89" s="98"/>
      <c r="G89" s="30"/>
      <c r="H89" s="30"/>
      <c r="I89" s="30"/>
      <c r="J89" s="30"/>
      <c r="K89" s="7">
        <f t="shared" si="1"/>
        <v>0</v>
      </c>
      <c r="L89" s="105"/>
    </row>
    <row r="90" spans="2:12" ht="12.75" x14ac:dyDescent="0.2">
      <c r="B90" s="97" t="s">
        <v>366</v>
      </c>
      <c r="C90" s="98" t="s">
        <v>367</v>
      </c>
      <c r="D90" s="98"/>
      <c r="E90" s="98"/>
      <c r="F90" s="98"/>
      <c r="G90" s="30"/>
      <c r="H90" s="30"/>
      <c r="I90" s="30"/>
      <c r="J90" s="30"/>
      <c r="K90" s="7">
        <f t="shared" si="1"/>
        <v>0</v>
      </c>
      <c r="L90" s="105"/>
    </row>
    <row r="91" spans="2:12" ht="12.75" x14ac:dyDescent="0.2">
      <c r="B91" s="97" t="s">
        <v>368</v>
      </c>
      <c r="C91" s="98" t="s">
        <v>20</v>
      </c>
      <c r="D91" s="98"/>
      <c r="E91" s="98"/>
      <c r="F91" s="98"/>
      <c r="G91" s="30"/>
      <c r="H91" s="30"/>
      <c r="I91" s="30"/>
      <c r="J91" s="30"/>
      <c r="K91" s="7">
        <f t="shared" si="1"/>
        <v>0</v>
      </c>
      <c r="L91" s="105"/>
    </row>
    <row r="92" spans="2:12" ht="12.75" x14ac:dyDescent="0.2">
      <c r="B92" s="96" t="s">
        <v>369</v>
      </c>
      <c r="C92" s="99" t="s">
        <v>370</v>
      </c>
      <c r="D92" s="99"/>
      <c r="E92" s="99"/>
      <c r="F92" s="99"/>
      <c r="G92" s="30"/>
      <c r="H92" s="30"/>
      <c r="I92" s="30"/>
      <c r="J92" s="30"/>
      <c r="K92" s="7">
        <f t="shared" si="1"/>
        <v>0</v>
      </c>
      <c r="L92" s="105"/>
    </row>
    <row r="93" spans="2:12" ht="12.75" x14ac:dyDescent="0.2">
      <c r="B93" s="97" t="s">
        <v>371</v>
      </c>
      <c r="C93" s="98" t="s">
        <v>19</v>
      </c>
      <c r="D93" s="98"/>
      <c r="E93" s="98"/>
      <c r="F93" s="98"/>
      <c r="G93" s="30"/>
      <c r="H93" s="30"/>
      <c r="I93" s="30"/>
      <c r="J93" s="30"/>
      <c r="K93" s="7">
        <f t="shared" si="1"/>
        <v>0</v>
      </c>
      <c r="L93" s="105"/>
    </row>
    <row r="94" spans="2:12" ht="12.75" x14ac:dyDescent="0.2">
      <c r="B94" s="97" t="s">
        <v>372</v>
      </c>
      <c r="C94" s="98" t="s">
        <v>18</v>
      </c>
      <c r="D94" s="98"/>
      <c r="E94" s="98"/>
      <c r="F94" s="98"/>
      <c r="G94" s="30"/>
      <c r="H94" s="30"/>
      <c r="I94" s="30"/>
      <c r="J94" s="30"/>
      <c r="K94" s="7">
        <f t="shared" si="1"/>
        <v>0</v>
      </c>
      <c r="L94" s="105"/>
    </row>
    <row r="95" spans="2:12" ht="12.75" x14ac:dyDescent="0.2">
      <c r="B95" s="97" t="s">
        <v>373</v>
      </c>
      <c r="C95" s="98" t="s">
        <v>374</v>
      </c>
      <c r="D95" s="98"/>
      <c r="E95" s="98"/>
      <c r="F95" s="98"/>
      <c r="G95" s="30"/>
      <c r="H95" s="30"/>
      <c r="I95" s="30"/>
      <c r="J95" s="30"/>
      <c r="K95" s="7">
        <f t="shared" si="1"/>
        <v>0</v>
      </c>
      <c r="L95" s="105"/>
    </row>
    <row r="96" spans="2:12" ht="12.75" x14ac:dyDescent="0.2">
      <c r="B96" s="97" t="s">
        <v>375</v>
      </c>
      <c r="C96" s="98" t="s">
        <v>17</v>
      </c>
      <c r="D96" s="98"/>
      <c r="E96" s="98"/>
      <c r="F96" s="98"/>
      <c r="G96" s="30"/>
      <c r="H96" s="30"/>
      <c r="I96" s="30"/>
      <c r="J96" s="30"/>
      <c r="K96" s="7">
        <f t="shared" si="1"/>
        <v>0</v>
      </c>
      <c r="L96" s="105"/>
    </row>
    <row r="97" spans="2:12" ht="12.75" x14ac:dyDescent="0.2">
      <c r="B97" s="97" t="s">
        <v>376</v>
      </c>
      <c r="C97" s="98" t="s">
        <v>16</v>
      </c>
      <c r="D97" s="98"/>
      <c r="E97" s="98"/>
      <c r="F97" s="98"/>
      <c r="G97" s="30"/>
      <c r="H97" s="30"/>
      <c r="I97" s="30"/>
      <c r="J97" s="30"/>
      <c r="K97" s="7">
        <f t="shared" si="1"/>
        <v>0</v>
      </c>
      <c r="L97" s="105"/>
    </row>
    <row r="98" spans="2:12" ht="12.75" x14ac:dyDescent="0.2">
      <c r="B98" s="97" t="s">
        <v>377</v>
      </c>
      <c r="C98" s="98" t="s">
        <v>15</v>
      </c>
      <c r="D98" s="98"/>
      <c r="E98" s="98"/>
      <c r="F98" s="98"/>
      <c r="G98" s="30"/>
      <c r="H98" s="30"/>
      <c r="I98" s="30"/>
      <c r="J98" s="30"/>
      <c r="K98" s="7">
        <f t="shared" si="1"/>
        <v>0</v>
      </c>
      <c r="L98" s="105"/>
    </row>
    <row r="99" spans="2:12" ht="12.75" x14ac:dyDescent="0.2">
      <c r="B99" s="97" t="s">
        <v>378</v>
      </c>
      <c r="C99" s="98" t="s">
        <v>14</v>
      </c>
      <c r="D99" s="98"/>
      <c r="E99" s="98"/>
      <c r="F99" s="98"/>
      <c r="G99" s="30"/>
      <c r="H99" s="30"/>
      <c r="I99" s="30"/>
      <c r="J99" s="30"/>
      <c r="K99" s="7">
        <f t="shared" si="1"/>
        <v>0</v>
      </c>
      <c r="L99" s="105"/>
    </row>
    <row r="100" spans="2:12" ht="12.75" x14ac:dyDescent="0.2">
      <c r="B100" s="97" t="s">
        <v>379</v>
      </c>
      <c r="C100" s="98" t="s">
        <v>380</v>
      </c>
      <c r="D100" s="98"/>
      <c r="E100" s="98"/>
      <c r="F100" s="98"/>
      <c r="G100" s="30"/>
      <c r="H100" s="30"/>
      <c r="I100" s="30"/>
      <c r="J100" s="30"/>
      <c r="K100" s="7">
        <f t="shared" si="1"/>
        <v>0</v>
      </c>
      <c r="L100" s="105"/>
    </row>
    <row r="101" spans="2:12" ht="12.75" x14ac:dyDescent="0.2">
      <c r="B101" s="97" t="s">
        <v>381</v>
      </c>
      <c r="C101" s="98" t="s">
        <v>382</v>
      </c>
      <c r="D101" s="98"/>
      <c r="E101" s="98"/>
      <c r="F101" s="98"/>
      <c r="G101" s="30"/>
      <c r="H101" s="30"/>
      <c r="I101" s="30"/>
      <c r="J101" s="30"/>
      <c r="K101" s="7">
        <f t="shared" si="1"/>
        <v>0</v>
      </c>
      <c r="L101" s="105"/>
    </row>
    <row r="102" spans="2:12" ht="12.75" x14ac:dyDescent="0.2">
      <c r="B102" s="94" t="s">
        <v>383</v>
      </c>
      <c r="C102" s="99" t="s">
        <v>384</v>
      </c>
      <c r="D102" s="99"/>
      <c r="E102" s="99"/>
      <c r="F102" s="99"/>
      <c r="G102" s="30"/>
      <c r="H102" s="30"/>
      <c r="I102" s="30"/>
      <c r="J102" s="30"/>
      <c r="K102" s="7">
        <f t="shared" si="1"/>
        <v>0</v>
      </c>
      <c r="L102" s="105"/>
    </row>
    <row r="103" spans="2:12" ht="12.75" x14ac:dyDescent="0.2">
      <c r="B103" s="95" t="s">
        <v>385</v>
      </c>
      <c r="C103" s="98" t="s">
        <v>386</v>
      </c>
      <c r="D103" s="98"/>
      <c r="E103" s="98"/>
      <c r="F103" s="98"/>
      <c r="G103" s="30"/>
      <c r="H103" s="30"/>
      <c r="I103" s="30"/>
      <c r="J103" s="30"/>
      <c r="K103" s="7">
        <f t="shared" si="1"/>
        <v>0</v>
      </c>
      <c r="L103" s="105"/>
    </row>
    <row r="104" spans="2:12" ht="12.75" x14ac:dyDescent="0.2">
      <c r="B104" s="95" t="s">
        <v>387</v>
      </c>
      <c r="C104" s="98" t="s">
        <v>13</v>
      </c>
      <c r="D104" s="98"/>
      <c r="E104" s="98"/>
      <c r="F104" s="98"/>
      <c r="G104" s="30"/>
      <c r="H104" s="30"/>
      <c r="I104" s="30"/>
      <c r="J104" s="30"/>
      <c r="K104" s="7">
        <f t="shared" si="1"/>
        <v>0</v>
      </c>
      <c r="L104" s="105"/>
    </row>
    <row r="105" spans="2:12" ht="12.75" x14ac:dyDescent="0.2">
      <c r="B105" s="95" t="s">
        <v>388</v>
      </c>
      <c r="C105" s="98" t="s">
        <v>12</v>
      </c>
      <c r="D105" s="98"/>
      <c r="E105" s="98"/>
      <c r="F105" s="98"/>
      <c r="G105" s="30"/>
      <c r="H105" s="30"/>
      <c r="I105" s="30"/>
      <c r="J105" s="30"/>
      <c r="K105" s="7">
        <f t="shared" si="1"/>
        <v>0</v>
      </c>
      <c r="L105" s="105"/>
    </row>
    <row r="106" spans="2:12" ht="12.75" x14ac:dyDescent="0.2">
      <c r="B106" s="95" t="s">
        <v>389</v>
      </c>
      <c r="C106" s="98" t="s">
        <v>11</v>
      </c>
      <c r="D106" s="98"/>
      <c r="E106" s="98"/>
      <c r="F106" s="98"/>
      <c r="G106" s="30"/>
      <c r="H106" s="30"/>
      <c r="I106" s="30"/>
      <c r="J106" s="30"/>
      <c r="K106" s="7">
        <f t="shared" si="1"/>
        <v>0</v>
      </c>
      <c r="L106" s="105"/>
    </row>
    <row r="107" spans="2:12" ht="12.75" x14ac:dyDescent="0.2">
      <c r="B107" s="95" t="s">
        <v>390</v>
      </c>
      <c r="C107" s="98" t="s">
        <v>391</v>
      </c>
      <c r="D107" s="98"/>
      <c r="E107" s="98"/>
      <c r="F107" s="98"/>
      <c r="G107" s="30"/>
      <c r="H107" s="30"/>
      <c r="I107" s="30"/>
      <c r="J107" s="30"/>
      <c r="K107" s="7">
        <f t="shared" si="1"/>
        <v>0</v>
      </c>
      <c r="L107" s="105"/>
    </row>
    <row r="108" spans="2:12" ht="12.75" x14ac:dyDescent="0.2">
      <c r="B108" s="95" t="s">
        <v>392</v>
      </c>
      <c r="C108" s="98" t="s">
        <v>393</v>
      </c>
      <c r="D108" s="98"/>
      <c r="E108" s="98"/>
      <c r="F108" s="98"/>
      <c r="G108" s="30"/>
      <c r="H108" s="30"/>
      <c r="I108" s="30"/>
      <c r="J108" s="30"/>
      <c r="K108" s="7">
        <f t="shared" si="1"/>
        <v>0</v>
      </c>
      <c r="L108" s="105"/>
    </row>
    <row r="109" spans="2:12" ht="12.75" x14ac:dyDescent="0.2">
      <c r="B109" s="95" t="s">
        <v>394</v>
      </c>
      <c r="C109" s="98" t="s">
        <v>395</v>
      </c>
      <c r="D109" s="98"/>
      <c r="E109" s="98"/>
      <c r="F109" s="98"/>
      <c r="G109" s="30"/>
      <c r="H109" s="30"/>
      <c r="I109" s="30"/>
      <c r="J109" s="30"/>
      <c r="K109" s="7">
        <f t="shared" si="1"/>
        <v>0</v>
      </c>
      <c r="L109" s="105"/>
    </row>
    <row r="110" spans="2:12" ht="12.75" x14ac:dyDescent="0.2">
      <c r="B110" s="95" t="s">
        <v>396</v>
      </c>
      <c r="C110" s="98" t="s">
        <v>397</v>
      </c>
      <c r="D110" s="98"/>
      <c r="E110" s="98"/>
      <c r="F110" s="98"/>
      <c r="G110" s="30"/>
      <c r="H110" s="30"/>
      <c r="I110" s="30"/>
      <c r="J110" s="30"/>
      <c r="K110" s="7">
        <f t="shared" si="1"/>
        <v>0</v>
      </c>
      <c r="L110" s="105"/>
    </row>
    <row r="111" spans="2:12" ht="12.75" x14ac:dyDescent="0.2">
      <c r="B111" s="9"/>
      <c r="C111" s="10" t="s">
        <v>4</v>
      </c>
      <c r="D111" s="5" t="s">
        <v>7</v>
      </c>
      <c r="E111" s="35">
        <f t="shared" ref="E111:K111" si="2">+SUM(E8:E110)</f>
        <v>0</v>
      </c>
      <c r="F111" s="35">
        <f t="shared" si="2"/>
        <v>0</v>
      </c>
      <c r="G111" s="35">
        <f t="shared" si="2"/>
        <v>0</v>
      </c>
      <c r="H111" s="35">
        <f t="shared" si="2"/>
        <v>0</v>
      </c>
      <c r="I111" s="35">
        <f t="shared" si="2"/>
        <v>0</v>
      </c>
      <c r="J111" s="35">
        <f t="shared" si="2"/>
        <v>0</v>
      </c>
      <c r="K111" s="35">
        <f t="shared" si="2"/>
        <v>0</v>
      </c>
      <c r="L111" s="5" t="s">
        <v>7</v>
      </c>
    </row>
    <row r="112" spans="2:12" s="13" customFormat="1" ht="11.25" x14ac:dyDescent="0.2">
      <c r="C112" s="12"/>
      <c r="D112" s="12"/>
    </row>
    <row r="113" spans="2:10" s="13" customFormat="1" ht="11.25" x14ac:dyDescent="0.2">
      <c r="C113" s="12"/>
      <c r="D113" s="12"/>
    </row>
    <row r="114" spans="2:10" s="13" customFormat="1" ht="12.75" x14ac:dyDescent="0.2">
      <c r="B114" s="37" t="s">
        <v>100</v>
      </c>
      <c r="C114" s="21" t="s">
        <v>101</v>
      </c>
      <c r="D114" s="22"/>
      <c r="E114" s="23"/>
      <c r="F114" s="23"/>
      <c r="G114" s="23"/>
      <c r="H114" s="14"/>
      <c r="I114" s="14"/>
      <c r="J114" s="15"/>
    </row>
    <row r="115" spans="2:10" s="13" customFormat="1" ht="12.75" x14ac:dyDescent="0.2">
      <c r="B115" s="24" t="s">
        <v>0</v>
      </c>
      <c r="C115" s="25" t="s">
        <v>88</v>
      </c>
      <c r="D115" s="25"/>
      <c r="E115" s="26"/>
      <c r="F115" s="26"/>
      <c r="G115" s="26"/>
      <c r="H115" s="16"/>
      <c r="I115" s="16"/>
      <c r="J115" s="17"/>
    </row>
    <row r="116" spans="2:10" s="13" customFormat="1" ht="12.75" x14ac:dyDescent="0.2">
      <c r="B116" s="24" t="s">
        <v>1</v>
      </c>
      <c r="C116" s="25" t="s">
        <v>89</v>
      </c>
      <c r="D116" s="25"/>
      <c r="E116" s="26"/>
      <c r="F116" s="26"/>
      <c r="G116" s="26"/>
      <c r="H116" s="16"/>
      <c r="I116" s="16"/>
      <c r="J116" s="17"/>
    </row>
    <row r="117" spans="2:10" s="13" customFormat="1" ht="12.75" x14ac:dyDescent="0.2">
      <c r="B117" s="24" t="s">
        <v>2</v>
      </c>
      <c r="C117" s="25" t="s">
        <v>224</v>
      </c>
      <c r="D117" s="25"/>
      <c r="E117" s="26"/>
      <c r="F117" s="26"/>
      <c r="G117" s="26"/>
      <c r="H117" s="16"/>
      <c r="I117" s="16"/>
      <c r="J117" s="17"/>
    </row>
    <row r="118" spans="2:10" s="13" customFormat="1" ht="12.75" x14ac:dyDescent="0.2">
      <c r="B118" s="24"/>
      <c r="C118" s="25" t="s">
        <v>91</v>
      </c>
      <c r="D118" s="25"/>
      <c r="E118" s="26"/>
      <c r="F118" s="26"/>
      <c r="G118" s="26"/>
      <c r="H118" s="16"/>
      <c r="I118" s="16"/>
      <c r="J118" s="17"/>
    </row>
    <row r="119" spans="2:10" s="13" customFormat="1" ht="12.75" x14ac:dyDescent="0.2">
      <c r="B119" s="24" t="s">
        <v>3</v>
      </c>
      <c r="C119" s="25" t="s">
        <v>225</v>
      </c>
      <c r="D119" s="25"/>
      <c r="E119" s="26"/>
      <c r="F119" s="26"/>
      <c r="G119" s="26"/>
      <c r="H119" s="16"/>
      <c r="I119" s="16"/>
      <c r="J119" s="17"/>
    </row>
    <row r="120" spans="2:10" s="13" customFormat="1" ht="12.75" x14ac:dyDescent="0.2">
      <c r="B120" s="24"/>
      <c r="C120" s="25" t="s">
        <v>92</v>
      </c>
      <c r="D120" s="25"/>
      <c r="E120" s="26"/>
      <c r="F120" s="26"/>
      <c r="G120" s="26"/>
      <c r="H120" s="16"/>
      <c r="I120" s="16"/>
      <c r="J120" s="17"/>
    </row>
    <row r="121" spans="2:10" s="13" customFormat="1" ht="12.75" x14ac:dyDescent="0.2">
      <c r="B121" s="24" t="s">
        <v>6</v>
      </c>
      <c r="C121" s="25" t="s">
        <v>226</v>
      </c>
      <c r="D121" s="25"/>
      <c r="E121" s="26"/>
      <c r="F121" s="26"/>
      <c r="G121" s="26"/>
      <c r="H121" s="16"/>
      <c r="I121" s="16"/>
      <c r="J121" s="17"/>
    </row>
    <row r="122" spans="2:10" s="13" customFormat="1" ht="12.75" x14ac:dyDescent="0.2">
      <c r="B122" s="24"/>
      <c r="C122" s="25" t="s">
        <v>140</v>
      </c>
      <c r="D122" s="25"/>
      <c r="E122" s="26"/>
      <c r="F122" s="26"/>
      <c r="G122" s="26"/>
      <c r="H122" s="16"/>
      <c r="I122" s="16"/>
      <c r="J122" s="17"/>
    </row>
    <row r="123" spans="2:10" s="13" customFormat="1" ht="12.75" x14ac:dyDescent="0.2">
      <c r="B123" s="24"/>
      <c r="C123" s="25" t="s">
        <v>141</v>
      </c>
      <c r="D123" s="25"/>
      <c r="E123" s="26"/>
      <c r="F123" s="26"/>
      <c r="G123" s="26"/>
      <c r="H123" s="16"/>
      <c r="I123" s="16"/>
      <c r="J123" s="17"/>
    </row>
    <row r="124" spans="2:10" s="13" customFormat="1" ht="12.75" x14ac:dyDescent="0.2">
      <c r="B124" s="24"/>
      <c r="C124" s="25" t="s">
        <v>124</v>
      </c>
      <c r="D124" s="25"/>
      <c r="E124" s="26"/>
      <c r="F124" s="26"/>
      <c r="G124" s="26"/>
      <c r="H124" s="16"/>
      <c r="I124" s="16"/>
      <c r="J124" s="17"/>
    </row>
    <row r="125" spans="2:10" s="13" customFormat="1" ht="12.75" x14ac:dyDescent="0.2">
      <c r="B125" s="24" t="s">
        <v>8</v>
      </c>
      <c r="C125" s="25" t="s">
        <v>93</v>
      </c>
      <c r="D125" s="25"/>
      <c r="E125" s="26"/>
      <c r="F125" s="26"/>
      <c r="G125" s="26"/>
      <c r="H125" s="16"/>
      <c r="I125" s="16"/>
      <c r="J125" s="17"/>
    </row>
    <row r="126" spans="2:10" s="13" customFormat="1" ht="12.75" x14ac:dyDescent="0.2">
      <c r="B126" s="24"/>
      <c r="C126" s="25" t="s">
        <v>133</v>
      </c>
      <c r="D126" s="25"/>
      <c r="E126" s="26"/>
      <c r="F126" s="26"/>
      <c r="G126" s="26"/>
      <c r="H126" s="16"/>
      <c r="I126" s="16"/>
      <c r="J126" s="17"/>
    </row>
    <row r="127" spans="2:10" s="13" customFormat="1" ht="12.75" x14ac:dyDescent="0.2">
      <c r="B127" s="24" t="s">
        <v>56</v>
      </c>
      <c r="C127" s="25" t="s">
        <v>213</v>
      </c>
      <c r="D127" s="25"/>
      <c r="E127" s="26"/>
      <c r="F127" s="26"/>
      <c r="G127" s="26"/>
      <c r="H127" s="16"/>
      <c r="I127" s="16"/>
      <c r="J127" s="17"/>
    </row>
    <row r="128" spans="2:10" s="13" customFormat="1" ht="12.75" x14ac:dyDescent="0.2">
      <c r="B128" s="24" t="s">
        <v>55</v>
      </c>
      <c r="C128" s="25" t="s">
        <v>215</v>
      </c>
      <c r="D128" s="25"/>
      <c r="E128" s="26"/>
      <c r="F128" s="26"/>
      <c r="G128" s="26"/>
      <c r="H128" s="16"/>
      <c r="I128" s="16"/>
      <c r="J128" s="17"/>
    </row>
    <row r="129" spans="2:10" s="13" customFormat="1" ht="12.75" x14ac:dyDescent="0.2">
      <c r="B129" s="27" t="s">
        <v>95</v>
      </c>
      <c r="C129" s="28" t="s">
        <v>227</v>
      </c>
      <c r="D129" s="28"/>
      <c r="E129" s="29"/>
      <c r="F129" s="29"/>
      <c r="G129" s="29"/>
      <c r="H129" s="18"/>
      <c r="I129" s="18"/>
      <c r="J129" s="19"/>
    </row>
  </sheetData>
  <mergeCells count="2">
    <mergeCell ref="F7:J7"/>
    <mergeCell ref="L8:L110"/>
  </mergeCells>
  <pageMargins left="0.70866141732283472" right="0.70866141732283472" top="0.74803149606299213" bottom="0.74803149606299213" header="0.31496062992125984" footer="0.31496062992125984"/>
  <pageSetup scale="30"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40"/>
  <sheetViews>
    <sheetView zoomScale="85" zoomScaleNormal="85" workbookViewId="0">
      <pane ySplit="7" topLeftCell="A29" activePane="bottomLeft" state="frozen"/>
      <selection activeCell="B4" sqref="B4"/>
      <selection pane="bottomLeft" activeCell="E2" sqref="E2"/>
    </sheetView>
  </sheetViews>
  <sheetFormatPr defaultRowHeight="12.75" x14ac:dyDescent="0.2"/>
  <cols>
    <col min="1" max="1" width="4.28515625" style="1" customWidth="1"/>
    <col min="2" max="2" width="9" style="1" customWidth="1"/>
    <col min="3" max="3" width="80.42578125" style="38" customWidth="1"/>
    <col min="4" max="5" width="26.42578125" style="1" customWidth="1"/>
    <col min="6" max="6" width="20.7109375" style="1" customWidth="1"/>
    <col min="7" max="16384" width="9.140625" style="1"/>
  </cols>
  <sheetData>
    <row r="1" spans="2:6" ht="29.25" customHeight="1" x14ac:dyDescent="0.2">
      <c r="E1" s="107" t="s">
        <v>230</v>
      </c>
      <c r="F1" s="107"/>
    </row>
    <row r="2" spans="2:6" x14ac:dyDescent="0.2">
      <c r="B2" s="3"/>
    </row>
    <row r="3" spans="2:6" x14ac:dyDescent="0.2">
      <c r="B3" s="3" t="s">
        <v>151</v>
      </c>
    </row>
    <row r="4" spans="2:6" x14ac:dyDescent="0.2">
      <c r="B4" s="39" t="s">
        <v>131</v>
      </c>
    </row>
    <row r="6" spans="2:6" ht="25.5" customHeight="1" x14ac:dyDescent="0.2">
      <c r="B6" s="5" t="s">
        <v>97</v>
      </c>
      <c r="C6" s="4" t="s">
        <v>90</v>
      </c>
      <c r="D6" s="5" t="s">
        <v>126</v>
      </c>
      <c r="E6" s="5" t="s">
        <v>175</v>
      </c>
      <c r="F6" s="5" t="s">
        <v>85</v>
      </c>
    </row>
    <row r="7" spans="2:6" x14ac:dyDescent="0.2">
      <c r="B7" s="40" t="s">
        <v>0</v>
      </c>
      <c r="C7" s="5" t="s">
        <v>1</v>
      </c>
      <c r="D7" s="5" t="s">
        <v>2</v>
      </c>
      <c r="E7" s="5" t="s">
        <v>3</v>
      </c>
      <c r="F7" s="5" t="s">
        <v>6</v>
      </c>
    </row>
    <row r="8" spans="2:6" x14ac:dyDescent="0.2">
      <c r="B8" s="41" t="s">
        <v>102</v>
      </c>
      <c r="C8" s="42" t="s">
        <v>192</v>
      </c>
      <c r="D8" s="43"/>
      <c r="E8" s="43"/>
      <c r="F8" s="109" t="s">
        <v>152</v>
      </c>
    </row>
    <row r="9" spans="2:6" x14ac:dyDescent="0.2">
      <c r="B9" s="41" t="s">
        <v>193</v>
      </c>
      <c r="C9" s="42" t="s">
        <v>194</v>
      </c>
      <c r="D9" s="43"/>
      <c r="E9" s="43"/>
      <c r="F9" s="110"/>
    </row>
    <row r="10" spans="2:6" x14ac:dyDescent="0.2">
      <c r="B10" s="41" t="s">
        <v>195</v>
      </c>
      <c r="C10" s="42" t="s">
        <v>196</v>
      </c>
      <c r="D10" s="43"/>
      <c r="E10" s="43"/>
      <c r="F10" s="110"/>
    </row>
    <row r="11" spans="2:6" x14ac:dyDescent="0.2">
      <c r="B11" s="41" t="s">
        <v>103</v>
      </c>
      <c r="C11" s="42" t="s">
        <v>197</v>
      </c>
      <c r="D11" s="43"/>
      <c r="E11" s="43"/>
      <c r="F11" s="110"/>
    </row>
    <row r="12" spans="2:6" ht="25.5" x14ac:dyDescent="0.2">
      <c r="B12" s="41" t="s">
        <v>103</v>
      </c>
      <c r="C12" s="42" t="s">
        <v>198</v>
      </c>
      <c r="D12" s="43"/>
      <c r="E12" s="43"/>
      <c r="F12" s="110"/>
    </row>
    <row r="13" spans="2:6" ht="89.25" x14ac:dyDescent="0.2">
      <c r="B13" s="41" t="s">
        <v>104</v>
      </c>
      <c r="C13" s="42" t="s">
        <v>199</v>
      </c>
      <c r="D13" s="43"/>
      <c r="E13" s="43"/>
      <c r="F13" s="110"/>
    </row>
    <row r="14" spans="2:6" ht="38.25" x14ac:dyDescent="0.2">
      <c r="B14" s="41" t="s">
        <v>105</v>
      </c>
      <c r="C14" s="42" t="s">
        <v>162</v>
      </c>
      <c r="D14" s="43"/>
      <c r="E14" s="43"/>
      <c r="F14" s="110"/>
    </row>
    <row r="15" spans="2:6" ht="25.5" x14ac:dyDescent="0.2">
      <c r="B15" s="41" t="s">
        <v>116</v>
      </c>
      <c r="C15" s="42" t="s">
        <v>163</v>
      </c>
      <c r="D15" s="43"/>
      <c r="E15" s="43"/>
      <c r="F15" s="110"/>
    </row>
    <row r="16" spans="2:6" ht="25.5" x14ac:dyDescent="0.2">
      <c r="B16" s="41" t="s">
        <v>106</v>
      </c>
      <c r="C16" s="42" t="s">
        <v>164</v>
      </c>
      <c r="D16" s="43"/>
      <c r="E16" s="43"/>
      <c r="F16" s="110"/>
    </row>
    <row r="17" spans="2:6" ht="25.5" x14ac:dyDescent="0.2">
      <c r="B17" s="41" t="s">
        <v>107</v>
      </c>
      <c r="C17" s="42" t="s">
        <v>165</v>
      </c>
      <c r="D17" s="43"/>
      <c r="E17" s="43"/>
      <c r="F17" s="110"/>
    </row>
    <row r="18" spans="2:6" x14ac:dyDescent="0.2">
      <c r="B18" s="41" t="s">
        <v>108</v>
      </c>
      <c r="C18" s="42" t="s">
        <v>166</v>
      </c>
      <c r="D18" s="43"/>
      <c r="E18" s="43"/>
      <c r="F18" s="110"/>
    </row>
    <row r="19" spans="2:6" ht="25.5" x14ac:dyDescent="0.2">
      <c r="B19" s="41" t="s">
        <v>109</v>
      </c>
      <c r="C19" s="42" t="s">
        <v>167</v>
      </c>
      <c r="D19" s="43"/>
      <c r="E19" s="43"/>
      <c r="F19" s="110"/>
    </row>
    <row r="20" spans="2:6" ht="25.5" x14ac:dyDescent="0.2">
      <c r="B20" s="41" t="s">
        <v>110</v>
      </c>
      <c r="C20" s="42" t="s">
        <v>168</v>
      </c>
      <c r="D20" s="43"/>
      <c r="E20" s="43"/>
      <c r="F20" s="110"/>
    </row>
    <row r="21" spans="2:6" ht="25.5" x14ac:dyDescent="0.2">
      <c r="B21" s="41" t="s">
        <v>111</v>
      </c>
      <c r="C21" s="44" t="s">
        <v>169</v>
      </c>
      <c r="D21" s="43"/>
      <c r="E21" s="43"/>
      <c r="F21" s="110"/>
    </row>
    <row r="22" spans="2:6" ht="25.5" x14ac:dyDescent="0.2">
      <c r="B22" s="41" t="s">
        <v>117</v>
      </c>
      <c r="C22" s="44" t="s">
        <v>170</v>
      </c>
      <c r="D22" s="43"/>
      <c r="E22" s="43"/>
      <c r="F22" s="110"/>
    </row>
    <row r="23" spans="2:6" ht="114.75" x14ac:dyDescent="0.2">
      <c r="B23" s="41" t="s">
        <v>112</v>
      </c>
      <c r="C23" s="42" t="s">
        <v>171</v>
      </c>
      <c r="D23" s="43"/>
      <c r="E23" s="43"/>
      <c r="F23" s="110"/>
    </row>
    <row r="24" spans="2:6" ht="51" x14ac:dyDescent="0.2">
      <c r="B24" s="41" t="s">
        <v>113</v>
      </c>
      <c r="C24" s="44" t="s">
        <v>172</v>
      </c>
      <c r="D24" s="43"/>
      <c r="E24" s="43"/>
      <c r="F24" s="110"/>
    </row>
    <row r="25" spans="2:6" ht="51" x14ac:dyDescent="0.2">
      <c r="B25" s="41" t="s">
        <v>114</v>
      </c>
      <c r="C25" s="44" t="s">
        <v>173</v>
      </c>
      <c r="D25" s="43"/>
      <c r="E25" s="43"/>
      <c r="F25" s="110"/>
    </row>
    <row r="26" spans="2:6" x14ac:dyDescent="0.2">
      <c r="B26" s="41" t="s">
        <v>115</v>
      </c>
      <c r="C26" s="44" t="s">
        <v>202</v>
      </c>
      <c r="D26" s="43"/>
      <c r="E26" s="43"/>
      <c r="F26" s="110"/>
    </row>
    <row r="27" spans="2:6" x14ac:dyDescent="0.2">
      <c r="B27" s="41" t="s">
        <v>118</v>
      </c>
      <c r="C27" s="44" t="s">
        <v>203</v>
      </c>
      <c r="D27" s="43"/>
      <c r="E27" s="43"/>
      <c r="F27" s="110"/>
    </row>
    <row r="28" spans="2:6" ht="89.25" x14ac:dyDescent="0.2">
      <c r="B28" s="41" t="s">
        <v>119</v>
      </c>
      <c r="C28" s="44" t="s">
        <v>204</v>
      </c>
      <c r="D28" s="43"/>
      <c r="E28" s="43"/>
      <c r="F28" s="110"/>
    </row>
    <row r="29" spans="2:6" ht="38.25" x14ac:dyDescent="0.2">
      <c r="B29" s="41" t="s">
        <v>125</v>
      </c>
      <c r="C29" s="44" t="s">
        <v>201</v>
      </c>
      <c r="D29" s="43"/>
      <c r="E29" s="43"/>
      <c r="F29" s="110"/>
    </row>
    <row r="30" spans="2:6" x14ac:dyDescent="0.2">
      <c r="B30" s="41" t="s">
        <v>120</v>
      </c>
      <c r="C30" s="44" t="s">
        <v>200</v>
      </c>
      <c r="D30" s="43"/>
      <c r="E30" s="43"/>
      <c r="F30" s="110"/>
    </row>
    <row r="31" spans="2:6" x14ac:dyDescent="0.2">
      <c r="B31" s="32"/>
      <c r="C31" s="45" t="s">
        <v>4</v>
      </c>
      <c r="D31" s="46" t="s">
        <v>7</v>
      </c>
      <c r="E31" s="47">
        <f>+SUM(E8:E30)</f>
        <v>0</v>
      </c>
      <c r="F31" s="46" t="s">
        <v>7</v>
      </c>
    </row>
    <row r="34" spans="2:6" s="13" customFormat="1" x14ac:dyDescent="0.2">
      <c r="B34" s="37" t="s">
        <v>100</v>
      </c>
      <c r="C34" s="21" t="s">
        <v>101</v>
      </c>
      <c r="D34" s="23"/>
      <c r="E34" s="23"/>
      <c r="F34" s="15"/>
    </row>
    <row r="35" spans="2:6" s="13" customFormat="1" x14ac:dyDescent="0.2">
      <c r="B35" s="24" t="s">
        <v>0</v>
      </c>
      <c r="C35" s="25" t="s">
        <v>129</v>
      </c>
      <c r="D35" s="26"/>
      <c r="E35" s="26"/>
      <c r="F35" s="17"/>
    </row>
    <row r="36" spans="2:6" s="13" customFormat="1" x14ac:dyDescent="0.2">
      <c r="B36" s="24" t="s">
        <v>1</v>
      </c>
      <c r="C36" s="25" t="s">
        <v>130</v>
      </c>
      <c r="D36" s="26"/>
      <c r="E36" s="26"/>
      <c r="F36" s="17"/>
    </row>
    <row r="37" spans="2:6" s="13" customFormat="1" x14ac:dyDescent="0.2">
      <c r="B37" s="24" t="s">
        <v>2</v>
      </c>
      <c r="C37" s="25" t="s">
        <v>217</v>
      </c>
      <c r="D37" s="26"/>
      <c r="E37" s="26"/>
      <c r="F37" s="17"/>
    </row>
    <row r="38" spans="2:6" s="13" customFormat="1" x14ac:dyDescent="0.2">
      <c r="B38" s="48"/>
      <c r="C38" s="25" t="s">
        <v>128</v>
      </c>
      <c r="D38" s="26"/>
      <c r="E38" s="26"/>
      <c r="F38" s="17"/>
    </row>
    <row r="39" spans="2:6" s="13" customFormat="1" x14ac:dyDescent="0.2">
      <c r="B39" s="24" t="s">
        <v>3</v>
      </c>
      <c r="C39" s="25" t="s">
        <v>218</v>
      </c>
      <c r="D39" s="26"/>
      <c r="E39" s="26"/>
      <c r="F39" s="17"/>
    </row>
    <row r="40" spans="2:6" s="13" customFormat="1" x14ac:dyDescent="0.2">
      <c r="B40" s="27" t="s">
        <v>6</v>
      </c>
      <c r="C40" s="28" t="s">
        <v>219</v>
      </c>
      <c r="D40" s="29"/>
      <c r="E40" s="29"/>
      <c r="F40" s="19"/>
    </row>
  </sheetData>
  <mergeCells count="2">
    <mergeCell ref="F8:F30"/>
    <mergeCell ref="E1:F1"/>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73"/>
  <sheetViews>
    <sheetView zoomScale="85" zoomScaleNormal="85" workbookViewId="0">
      <pane ySplit="7" topLeftCell="A23" activePane="bottomLeft" state="frozen"/>
      <selection pane="bottomLeft" activeCell="E7" sqref="E7"/>
    </sheetView>
  </sheetViews>
  <sheetFormatPr defaultRowHeight="12.75" x14ac:dyDescent="0.2"/>
  <cols>
    <col min="1" max="1" width="3.5703125" style="1" customWidth="1"/>
    <col min="2" max="2" width="24" style="1" customWidth="1"/>
    <col min="3" max="3" width="51.28515625" style="49" customWidth="1"/>
    <col min="4" max="4" width="64.5703125" style="2" customWidth="1"/>
    <col min="5" max="5" width="21" style="2" customWidth="1"/>
    <col min="6" max="6" width="12.28515625" style="1" customWidth="1"/>
    <col min="7" max="11" width="9.140625" style="1"/>
    <col min="12" max="12" width="13.5703125" style="1" customWidth="1"/>
    <col min="13" max="13" width="17.85546875" style="1" customWidth="1"/>
    <col min="14" max="14" width="3.5703125" style="1" customWidth="1"/>
    <col min="15" max="15" width="9.140625" style="1"/>
    <col min="16" max="16" width="42.7109375" style="1" customWidth="1"/>
    <col min="17" max="16384" width="9.140625" style="1"/>
  </cols>
  <sheetData>
    <row r="1" spans="2:16" ht="25.5" x14ac:dyDescent="0.2">
      <c r="P1" s="50" t="s">
        <v>231</v>
      </c>
    </row>
    <row r="2" spans="2:16" x14ac:dyDescent="0.2">
      <c r="B2" s="3"/>
    </row>
    <row r="3" spans="2:16" x14ac:dyDescent="0.2">
      <c r="B3" s="3" t="s">
        <v>151</v>
      </c>
    </row>
    <row r="4" spans="2:16" x14ac:dyDescent="0.2">
      <c r="B4" s="3" t="s">
        <v>132</v>
      </c>
    </row>
    <row r="6" spans="2:16" ht="25.5" customHeight="1" x14ac:dyDescent="0.2">
      <c r="B6" s="5" t="s">
        <v>121</v>
      </c>
      <c r="C6" s="4" t="s">
        <v>205</v>
      </c>
      <c r="D6" s="5" t="s">
        <v>177</v>
      </c>
      <c r="E6" s="4" t="s">
        <v>429</v>
      </c>
      <c r="F6" s="5" t="s">
        <v>127</v>
      </c>
      <c r="G6" s="5" t="s">
        <v>54</v>
      </c>
      <c r="H6" s="5" t="s">
        <v>53</v>
      </c>
      <c r="I6" s="5" t="s">
        <v>52</v>
      </c>
      <c r="J6" s="5" t="s">
        <v>5</v>
      </c>
      <c r="K6" s="5" t="s">
        <v>84</v>
      </c>
      <c r="L6" s="5" t="s">
        <v>94</v>
      </c>
      <c r="M6" s="5" t="s">
        <v>85</v>
      </c>
      <c r="O6" s="5" t="s">
        <v>97</v>
      </c>
      <c r="P6" s="5" t="s">
        <v>174</v>
      </c>
    </row>
    <row r="7" spans="2:16" x14ac:dyDescent="0.2">
      <c r="B7" s="51" t="s">
        <v>0</v>
      </c>
      <c r="C7" s="116" t="s">
        <v>1</v>
      </c>
      <c r="D7" s="117"/>
      <c r="E7" s="52" t="s">
        <v>2</v>
      </c>
      <c r="F7" s="51" t="s">
        <v>3</v>
      </c>
      <c r="G7" s="116" t="s">
        <v>6</v>
      </c>
      <c r="H7" s="119"/>
      <c r="I7" s="119"/>
      <c r="J7" s="119"/>
      <c r="K7" s="117"/>
      <c r="L7" s="51" t="s">
        <v>8</v>
      </c>
      <c r="M7" s="5" t="s">
        <v>56</v>
      </c>
      <c r="O7" s="5" t="s">
        <v>55</v>
      </c>
      <c r="P7" s="5" t="s">
        <v>75</v>
      </c>
    </row>
    <row r="8" spans="2:16" ht="12.75" customHeight="1" x14ac:dyDescent="0.2">
      <c r="B8" s="114" t="s">
        <v>74</v>
      </c>
      <c r="C8" s="120" t="s">
        <v>155</v>
      </c>
      <c r="D8" s="53" t="s">
        <v>72</v>
      </c>
      <c r="E8" s="54"/>
      <c r="F8" s="7"/>
      <c r="G8" s="7"/>
      <c r="H8" s="7"/>
      <c r="I8" s="7"/>
      <c r="J8" s="7"/>
      <c r="K8" s="7"/>
      <c r="L8" s="7"/>
      <c r="M8" s="118" t="s">
        <v>154</v>
      </c>
      <c r="O8" s="31" t="s">
        <v>54</v>
      </c>
      <c r="P8" s="32" t="s">
        <v>98</v>
      </c>
    </row>
    <row r="9" spans="2:16" ht="12.75" customHeight="1" x14ac:dyDescent="0.2">
      <c r="B9" s="114"/>
      <c r="C9" s="120"/>
      <c r="D9" s="55" t="s">
        <v>72</v>
      </c>
      <c r="E9" s="54"/>
      <c r="F9" s="7"/>
      <c r="G9" s="7"/>
      <c r="H9" s="7"/>
      <c r="I9" s="7"/>
      <c r="J9" s="7"/>
      <c r="K9" s="7"/>
      <c r="L9" s="7"/>
      <c r="M9" s="118"/>
      <c r="O9" s="31" t="s">
        <v>53</v>
      </c>
      <c r="P9" s="32" t="s">
        <v>99</v>
      </c>
    </row>
    <row r="10" spans="2:16" ht="12.75" customHeight="1" x14ac:dyDescent="0.2">
      <c r="B10" s="114"/>
      <c r="C10" s="120" t="s">
        <v>156</v>
      </c>
      <c r="D10" s="55" t="s">
        <v>72</v>
      </c>
      <c r="E10" s="56"/>
      <c r="F10" s="7"/>
      <c r="G10" s="7"/>
      <c r="H10" s="7"/>
      <c r="I10" s="7"/>
      <c r="J10" s="7"/>
      <c r="K10" s="7"/>
      <c r="L10" s="7"/>
      <c r="M10" s="118"/>
      <c r="O10" s="33" t="s">
        <v>52</v>
      </c>
      <c r="P10" s="30"/>
    </row>
    <row r="11" spans="2:16" ht="12.75" customHeight="1" x14ac:dyDescent="0.2">
      <c r="B11" s="114"/>
      <c r="C11" s="120"/>
      <c r="D11" s="55" t="s">
        <v>72</v>
      </c>
      <c r="E11" s="56"/>
      <c r="F11" s="7"/>
      <c r="G11" s="7"/>
      <c r="H11" s="7"/>
      <c r="I11" s="7"/>
      <c r="J11" s="7"/>
      <c r="K11" s="7"/>
      <c r="L11" s="7"/>
      <c r="M11" s="118"/>
      <c r="O11" s="33" t="s">
        <v>5</v>
      </c>
      <c r="P11" s="30"/>
    </row>
    <row r="12" spans="2:16" x14ac:dyDescent="0.2">
      <c r="B12" s="114"/>
      <c r="C12" s="120" t="s">
        <v>157</v>
      </c>
      <c r="D12" s="55" t="s">
        <v>72</v>
      </c>
      <c r="E12" s="56"/>
      <c r="F12" s="7"/>
      <c r="G12" s="7"/>
      <c r="H12" s="7"/>
      <c r="I12" s="7"/>
      <c r="J12" s="7"/>
      <c r="K12" s="7"/>
      <c r="L12" s="7"/>
      <c r="M12" s="118"/>
      <c r="O12" s="33" t="s">
        <v>84</v>
      </c>
      <c r="P12" s="57"/>
    </row>
    <row r="13" spans="2:16" ht="12.75" customHeight="1" x14ac:dyDescent="0.2">
      <c r="B13" s="114"/>
      <c r="C13" s="120"/>
      <c r="D13" s="55" t="s">
        <v>72</v>
      </c>
      <c r="E13" s="56"/>
      <c r="F13" s="7" t="s">
        <v>73</v>
      </c>
      <c r="G13" s="7"/>
      <c r="H13" s="7"/>
      <c r="I13" s="7"/>
      <c r="J13" s="7"/>
      <c r="K13" s="7"/>
      <c r="L13" s="7"/>
      <c r="M13" s="118"/>
    </row>
    <row r="14" spans="2:16" ht="12.75" customHeight="1" x14ac:dyDescent="0.2">
      <c r="B14" s="114"/>
      <c r="C14" s="120" t="s">
        <v>158</v>
      </c>
      <c r="D14" s="55" t="s">
        <v>72</v>
      </c>
      <c r="E14" s="56"/>
      <c r="F14" s="7"/>
      <c r="G14" s="7"/>
      <c r="H14" s="7"/>
      <c r="I14" s="7"/>
      <c r="J14" s="7"/>
      <c r="K14" s="7"/>
      <c r="L14" s="7"/>
      <c r="M14" s="118"/>
    </row>
    <row r="15" spans="2:16" ht="12.75" customHeight="1" x14ac:dyDescent="0.2">
      <c r="B15" s="114"/>
      <c r="C15" s="120"/>
      <c r="D15" s="55" t="s">
        <v>72</v>
      </c>
      <c r="E15" s="56"/>
      <c r="F15" s="7"/>
      <c r="G15" s="7"/>
      <c r="H15" s="7"/>
      <c r="I15" s="7"/>
      <c r="J15" s="7"/>
      <c r="K15" s="7"/>
      <c r="L15" s="7"/>
      <c r="M15" s="118"/>
    </row>
    <row r="16" spans="2:16" x14ac:dyDescent="0.2">
      <c r="B16" s="114"/>
      <c r="C16" s="120" t="s">
        <v>159</v>
      </c>
      <c r="D16" s="55" t="s">
        <v>72</v>
      </c>
      <c r="E16" s="56"/>
      <c r="F16" s="7"/>
      <c r="G16" s="7"/>
      <c r="H16" s="7"/>
      <c r="I16" s="7"/>
      <c r="J16" s="7"/>
      <c r="K16" s="7"/>
      <c r="L16" s="7"/>
      <c r="M16" s="118"/>
    </row>
    <row r="17" spans="2:13" ht="12.75" customHeight="1" x14ac:dyDescent="0.2">
      <c r="B17" s="114"/>
      <c r="C17" s="120"/>
      <c r="D17" s="55" t="s">
        <v>72</v>
      </c>
      <c r="E17" s="56"/>
      <c r="F17" s="7"/>
      <c r="G17" s="7"/>
      <c r="H17" s="7"/>
      <c r="I17" s="7"/>
      <c r="J17" s="7"/>
      <c r="K17" s="7"/>
      <c r="L17" s="7"/>
      <c r="M17" s="118"/>
    </row>
    <row r="18" spans="2:13" ht="12.75" customHeight="1" x14ac:dyDescent="0.2">
      <c r="B18" s="114"/>
      <c r="C18" s="120" t="s">
        <v>160</v>
      </c>
      <c r="D18" s="55" t="s">
        <v>72</v>
      </c>
      <c r="E18" s="56"/>
      <c r="F18" s="7"/>
      <c r="G18" s="7"/>
      <c r="H18" s="7"/>
      <c r="I18" s="7"/>
      <c r="J18" s="7"/>
      <c r="K18" s="7"/>
      <c r="L18" s="7"/>
      <c r="M18" s="118"/>
    </row>
    <row r="19" spans="2:13" x14ac:dyDescent="0.2">
      <c r="B19" s="114"/>
      <c r="C19" s="120"/>
      <c r="D19" s="55" t="s">
        <v>72</v>
      </c>
      <c r="E19" s="56"/>
      <c r="F19" s="7"/>
      <c r="G19" s="7"/>
      <c r="H19" s="7"/>
      <c r="I19" s="7"/>
      <c r="J19" s="7"/>
      <c r="K19" s="7"/>
      <c r="L19" s="7"/>
      <c r="M19" s="118"/>
    </row>
    <row r="20" spans="2:13" x14ac:dyDescent="0.2">
      <c r="B20" s="114"/>
      <c r="C20" s="120" t="s">
        <v>161</v>
      </c>
      <c r="D20" s="55" t="s">
        <v>72</v>
      </c>
      <c r="E20" s="56"/>
      <c r="F20" s="7"/>
      <c r="G20" s="7"/>
      <c r="H20" s="7"/>
      <c r="I20" s="7"/>
      <c r="J20" s="7"/>
      <c r="K20" s="7"/>
      <c r="L20" s="7"/>
      <c r="M20" s="118"/>
    </row>
    <row r="21" spans="2:13" x14ac:dyDescent="0.2">
      <c r="B21" s="114"/>
      <c r="C21" s="120"/>
      <c r="D21" s="55" t="s">
        <v>72</v>
      </c>
      <c r="E21" s="56"/>
      <c r="F21" s="7"/>
      <c r="G21" s="7"/>
      <c r="H21" s="7"/>
      <c r="I21" s="7"/>
      <c r="J21" s="7"/>
      <c r="K21" s="7"/>
      <c r="L21" s="7"/>
      <c r="M21" s="118"/>
    </row>
    <row r="22" spans="2:13" x14ac:dyDescent="0.2">
      <c r="B22" s="114" t="s">
        <v>71</v>
      </c>
      <c r="C22" s="58" t="s">
        <v>144</v>
      </c>
      <c r="D22" s="59" t="s">
        <v>59</v>
      </c>
      <c r="E22" s="59"/>
      <c r="F22" s="7"/>
      <c r="G22" s="7"/>
      <c r="H22" s="7"/>
      <c r="I22" s="7"/>
      <c r="J22" s="7"/>
      <c r="K22" s="7"/>
      <c r="L22" s="34" t="s">
        <v>7</v>
      </c>
      <c r="M22" s="115" t="s">
        <v>58</v>
      </c>
    </row>
    <row r="23" spans="2:13" x14ac:dyDescent="0.2">
      <c r="B23" s="114"/>
      <c r="C23" s="58" t="s">
        <v>144</v>
      </c>
      <c r="D23" s="59" t="s">
        <v>59</v>
      </c>
      <c r="E23" s="59"/>
      <c r="F23" s="7"/>
      <c r="G23" s="7"/>
      <c r="H23" s="7"/>
      <c r="I23" s="7"/>
      <c r="J23" s="7"/>
      <c r="K23" s="7"/>
      <c r="L23" s="34" t="s">
        <v>7</v>
      </c>
      <c r="M23" s="115"/>
    </row>
    <row r="24" spans="2:13" x14ac:dyDescent="0.2">
      <c r="B24" s="114"/>
      <c r="C24" s="131" t="s">
        <v>76</v>
      </c>
      <c r="D24" s="59" t="s">
        <v>404</v>
      </c>
      <c r="E24" s="59"/>
      <c r="F24" s="7"/>
      <c r="G24" s="7"/>
      <c r="H24" s="7"/>
      <c r="I24" s="7"/>
      <c r="J24" s="7"/>
      <c r="K24" s="7"/>
      <c r="L24" s="102"/>
      <c r="M24" s="103"/>
    </row>
    <row r="25" spans="2:13" x14ac:dyDescent="0.2">
      <c r="B25" s="114"/>
      <c r="C25" s="131"/>
      <c r="D25" s="59" t="s">
        <v>405</v>
      </c>
      <c r="E25" s="59"/>
      <c r="F25" s="7"/>
      <c r="G25" s="7"/>
      <c r="H25" s="7"/>
      <c r="I25" s="7"/>
      <c r="J25" s="7"/>
      <c r="K25" s="7"/>
      <c r="L25" s="102"/>
      <c r="M25" s="103"/>
    </row>
    <row r="26" spans="2:13" ht="12.75" customHeight="1" x14ac:dyDescent="0.2">
      <c r="B26" s="114"/>
      <c r="C26" s="121" t="s">
        <v>70</v>
      </c>
      <c r="D26" s="59" t="s">
        <v>406</v>
      </c>
      <c r="E26" s="59"/>
      <c r="F26" s="7"/>
      <c r="G26" s="7"/>
      <c r="H26" s="7"/>
      <c r="I26" s="7"/>
      <c r="J26" s="7"/>
      <c r="K26" s="7"/>
      <c r="L26" s="7"/>
      <c r="M26" s="118" t="s">
        <v>153</v>
      </c>
    </row>
    <row r="27" spans="2:13" ht="11.25" customHeight="1" x14ac:dyDescent="0.2">
      <c r="B27" s="114"/>
      <c r="C27" s="121"/>
      <c r="D27" s="59" t="s">
        <v>407</v>
      </c>
      <c r="E27" s="59"/>
      <c r="F27" s="7"/>
      <c r="G27" s="7"/>
      <c r="H27" s="7"/>
      <c r="I27" s="7"/>
      <c r="J27" s="7"/>
      <c r="K27" s="7"/>
      <c r="L27" s="7"/>
      <c r="M27" s="118"/>
    </row>
    <row r="28" spans="2:13" ht="11.25" customHeight="1" x14ac:dyDescent="0.2">
      <c r="B28" s="114"/>
      <c r="C28" s="121" t="s">
        <v>69</v>
      </c>
      <c r="D28" s="59" t="s">
        <v>408</v>
      </c>
      <c r="E28" s="59"/>
      <c r="F28" s="7"/>
      <c r="G28" s="7"/>
      <c r="H28" s="7"/>
      <c r="I28" s="7"/>
      <c r="J28" s="7"/>
      <c r="K28" s="7"/>
      <c r="L28" s="7"/>
      <c r="M28" s="118"/>
    </row>
    <row r="29" spans="2:13" ht="11.25" customHeight="1" x14ac:dyDescent="0.2">
      <c r="B29" s="114"/>
      <c r="C29" s="121"/>
      <c r="D29" s="59" t="s">
        <v>409</v>
      </c>
      <c r="E29" s="59"/>
      <c r="F29" s="7"/>
      <c r="G29" s="7"/>
      <c r="H29" s="7"/>
      <c r="I29" s="7"/>
      <c r="J29" s="7"/>
      <c r="K29" s="7"/>
      <c r="L29" s="7"/>
      <c r="M29" s="118"/>
    </row>
    <row r="30" spans="2:13" ht="11.25" customHeight="1" x14ac:dyDescent="0.2">
      <c r="B30" s="114"/>
      <c r="C30" s="121" t="s">
        <v>68</v>
      </c>
      <c r="D30" s="59" t="s">
        <v>410</v>
      </c>
      <c r="E30" s="59"/>
      <c r="F30" s="7"/>
      <c r="G30" s="7"/>
      <c r="H30" s="7"/>
      <c r="I30" s="7"/>
      <c r="J30" s="7"/>
      <c r="K30" s="7"/>
      <c r="L30" s="7"/>
      <c r="M30" s="118"/>
    </row>
    <row r="31" spans="2:13" ht="11.25" customHeight="1" x14ac:dyDescent="0.2">
      <c r="B31" s="114"/>
      <c r="C31" s="121"/>
      <c r="D31" s="59" t="s">
        <v>411</v>
      </c>
      <c r="E31" s="59"/>
      <c r="F31" s="7"/>
      <c r="G31" s="7"/>
      <c r="H31" s="7"/>
      <c r="I31" s="7"/>
      <c r="J31" s="7"/>
      <c r="K31" s="7"/>
      <c r="L31" s="7"/>
      <c r="M31" s="118"/>
    </row>
    <row r="32" spans="2:13" ht="11.25" customHeight="1" x14ac:dyDescent="0.2">
      <c r="B32" s="114"/>
      <c r="C32" s="121" t="s">
        <v>67</v>
      </c>
      <c r="D32" s="59" t="s">
        <v>412</v>
      </c>
      <c r="E32" s="59"/>
      <c r="F32" s="7"/>
      <c r="G32" s="7"/>
      <c r="H32" s="7"/>
      <c r="I32" s="7"/>
      <c r="J32" s="7"/>
      <c r="K32" s="7"/>
      <c r="L32" s="7"/>
      <c r="M32" s="118"/>
    </row>
    <row r="33" spans="2:13" ht="11.25" customHeight="1" x14ac:dyDescent="0.2">
      <c r="B33" s="114"/>
      <c r="C33" s="121"/>
      <c r="D33" s="59" t="s">
        <v>413</v>
      </c>
      <c r="E33" s="59"/>
      <c r="F33" s="7"/>
      <c r="G33" s="7"/>
      <c r="H33" s="7"/>
      <c r="I33" s="7"/>
      <c r="J33" s="7"/>
      <c r="K33" s="7"/>
      <c r="L33" s="7"/>
      <c r="M33" s="118"/>
    </row>
    <row r="34" spans="2:13" ht="11.25" customHeight="1" x14ac:dyDescent="0.2">
      <c r="B34" s="114"/>
      <c r="C34" s="121" t="s">
        <v>66</v>
      </c>
      <c r="D34" s="59" t="s">
        <v>414</v>
      </c>
      <c r="E34" s="59"/>
      <c r="F34" s="7"/>
      <c r="G34" s="7"/>
      <c r="H34" s="7"/>
      <c r="I34" s="7"/>
      <c r="J34" s="7"/>
      <c r="K34" s="7"/>
      <c r="L34" s="7"/>
      <c r="M34" s="118"/>
    </row>
    <row r="35" spans="2:13" ht="11.25" customHeight="1" x14ac:dyDescent="0.2">
      <c r="B35" s="114"/>
      <c r="C35" s="121"/>
      <c r="D35" s="59" t="s">
        <v>415</v>
      </c>
      <c r="E35" s="59"/>
      <c r="F35" s="7"/>
      <c r="G35" s="7"/>
      <c r="H35" s="7"/>
      <c r="I35" s="7"/>
      <c r="J35" s="7"/>
      <c r="K35" s="7"/>
      <c r="L35" s="7"/>
      <c r="M35" s="118"/>
    </row>
    <row r="36" spans="2:13" ht="11.25" customHeight="1" x14ac:dyDescent="0.2">
      <c r="B36" s="114"/>
      <c r="C36" s="121" t="s">
        <v>65</v>
      </c>
      <c r="D36" s="59" t="s">
        <v>416</v>
      </c>
      <c r="E36" s="59"/>
      <c r="F36" s="7"/>
      <c r="G36" s="7"/>
      <c r="H36" s="7"/>
      <c r="I36" s="7"/>
      <c r="J36" s="7"/>
      <c r="K36" s="7"/>
      <c r="L36" s="7"/>
      <c r="M36" s="118"/>
    </row>
    <row r="37" spans="2:13" ht="11.25" customHeight="1" x14ac:dyDescent="0.2">
      <c r="B37" s="114"/>
      <c r="C37" s="121"/>
      <c r="D37" s="59" t="s">
        <v>417</v>
      </c>
      <c r="E37" s="59"/>
      <c r="F37" s="7"/>
      <c r="G37" s="7"/>
      <c r="H37" s="7"/>
      <c r="I37" s="7"/>
      <c r="J37" s="7"/>
      <c r="K37" s="7"/>
      <c r="L37" s="7"/>
      <c r="M37" s="118"/>
    </row>
    <row r="38" spans="2:13" ht="11.25" customHeight="1" x14ac:dyDescent="0.2">
      <c r="B38" s="114"/>
      <c r="C38" s="121" t="s">
        <v>64</v>
      </c>
      <c r="D38" s="59" t="s">
        <v>418</v>
      </c>
      <c r="E38" s="59"/>
      <c r="F38" s="7"/>
      <c r="G38" s="7"/>
      <c r="H38" s="7"/>
      <c r="I38" s="7"/>
      <c r="J38" s="7"/>
      <c r="K38" s="7"/>
      <c r="L38" s="7"/>
      <c r="M38" s="118"/>
    </row>
    <row r="39" spans="2:13" ht="11.25" customHeight="1" x14ac:dyDescent="0.2">
      <c r="B39" s="114"/>
      <c r="C39" s="121"/>
      <c r="D39" s="59" t="s">
        <v>419</v>
      </c>
      <c r="E39" s="59"/>
      <c r="F39" s="7"/>
      <c r="G39" s="7"/>
      <c r="H39" s="7"/>
      <c r="I39" s="7"/>
      <c r="J39" s="7"/>
      <c r="K39" s="7"/>
      <c r="L39" s="7"/>
      <c r="M39" s="118"/>
    </row>
    <row r="40" spans="2:13" ht="11.25" customHeight="1" x14ac:dyDescent="0.2">
      <c r="B40" s="114"/>
      <c r="C40" s="121" t="s">
        <v>63</v>
      </c>
      <c r="D40" s="59" t="s">
        <v>420</v>
      </c>
      <c r="E40" s="59"/>
      <c r="F40" s="7"/>
      <c r="G40" s="7"/>
      <c r="H40" s="7"/>
      <c r="I40" s="7"/>
      <c r="J40" s="7"/>
      <c r="K40" s="7"/>
      <c r="L40" s="7"/>
      <c r="M40" s="118"/>
    </row>
    <row r="41" spans="2:13" ht="11.25" customHeight="1" x14ac:dyDescent="0.2">
      <c r="B41" s="114"/>
      <c r="C41" s="121"/>
      <c r="D41" s="59" t="s">
        <v>421</v>
      </c>
      <c r="E41" s="59"/>
      <c r="F41" s="7"/>
      <c r="G41" s="7"/>
      <c r="H41" s="7"/>
      <c r="I41" s="7"/>
      <c r="J41" s="7"/>
      <c r="K41" s="7"/>
      <c r="L41" s="7"/>
      <c r="M41" s="118"/>
    </row>
    <row r="42" spans="2:13" ht="11.25" customHeight="1" x14ac:dyDescent="0.2">
      <c r="B42" s="114"/>
      <c r="C42" s="121" t="s">
        <v>62</v>
      </c>
      <c r="D42" s="59" t="s">
        <v>424</v>
      </c>
      <c r="E42" s="59"/>
      <c r="F42" s="7"/>
      <c r="G42" s="7"/>
      <c r="H42" s="7"/>
      <c r="I42" s="7"/>
      <c r="J42" s="7"/>
      <c r="K42" s="7"/>
      <c r="L42" s="7"/>
      <c r="M42" s="118"/>
    </row>
    <row r="43" spans="2:13" ht="11.25" customHeight="1" x14ac:dyDescent="0.2">
      <c r="B43" s="114"/>
      <c r="C43" s="121"/>
      <c r="D43" s="59" t="s">
        <v>425</v>
      </c>
      <c r="E43" s="59"/>
      <c r="F43" s="7"/>
      <c r="G43" s="7"/>
      <c r="H43" s="7"/>
      <c r="I43" s="7"/>
      <c r="J43" s="7"/>
      <c r="K43" s="7"/>
      <c r="L43" s="7"/>
      <c r="M43" s="118"/>
    </row>
    <row r="44" spans="2:13" ht="13.5" customHeight="1" x14ac:dyDescent="0.2">
      <c r="B44" s="114"/>
      <c r="C44" s="147" t="s">
        <v>400</v>
      </c>
      <c r="D44" s="146" t="s">
        <v>401</v>
      </c>
      <c r="E44" s="59"/>
      <c r="F44" s="7"/>
      <c r="G44" s="7"/>
      <c r="H44" s="7"/>
      <c r="I44" s="7"/>
      <c r="J44" s="7"/>
      <c r="K44" s="7"/>
      <c r="L44" s="7"/>
      <c r="M44" s="118"/>
    </row>
    <row r="45" spans="2:13" ht="13.5" customHeight="1" x14ac:dyDescent="0.2">
      <c r="B45" s="114"/>
      <c r="C45" s="148"/>
      <c r="D45" s="146" t="s">
        <v>402</v>
      </c>
      <c r="E45" s="59"/>
      <c r="F45" s="7"/>
      <c r="G45" s="7"/>
      <c r="H45" s="7"/>
      <c r="I45" s="7"/>
      <c r="J45" s="7"/>
      <c r="K45" s="7"/>
      <c r="L45" s="7"/>
      <c r="M45" s="118"/>
    </row>
    <row r="46" spans="2:13" ht="13.5" customHeight="1" x14ac:dyDescent="0.2">
      <c r="B46" s="114"/>
      <c r="C46" s="149"/>
      <c r="D46" s="146" t="s">
        <v>403</v>
      </c>
      <c r="E46" s="59"/>
      <c r="F46" s="7"/>
      <c r="G46" s="7"/>
      <c r="H46" s="7"/>
      <c r="I46" s="7"/>
      <c r="J46" s="7"/>
      <c r="K46" s="7"/>
      <c r="L46" s="7"/>
      <c r="M46" s="118"/>
    </row>
    <row r="47" spans="2:13" x14ac:dyDescent="0.2">
      <c r="B47" s="30" t="s">
        <v>61</v>
      </c>
      <c r="C47" s="60" t="s">
        <v>61</v>
      </c>
      <c r="D47" s="30" t="s">
        <v>59</v>
      </c>
      <c r="E47" s="30"/>
      <c r="F47" s="7"/>
      <c r="G47" s="7"/>
      <c r="H47" s="7"/>
      <c r="I47" s="7"/>
      <c r="J47" s="7"/>
      <c r="K47" s="7"/>
      <c r="L47" s="7"/>
      <c r="M47" s="61" t="s">
        <v>154</v>
      </c>
    </row>
    <row r="48" spans="2:13" ht="13.5" customHeight="1" x14ac:dyDescent="0.2">
      <c r="B48" s="30" t="s">
        <v>60</v>
      </c>
      <c r="C48" s="60" t="s">
        <v>60</v>
      </c>
      <c r="D48" s="30" t="s">
        <v>59</v>
      </c>
      <c r="E48" s="30"/>
      <c r="F48" s="7"/>
      <c r="G48" s="7"/>
      <c r="H48" s="7"/>
      <c r="I48" s="7"/>
      <c r="J48" s="7"/>
      <c r="K48" s="7"/>
      <c r="L48" s="7"/>
      <c r="M48" s="61" t="s">
        <v>154</v>
      </c>
    </row>
    <row r="49" spans="2:13" x14ac:dyDescent="0.2">
      <c r="B49" s="33" t="s">
        <v>7</v>
      </c>
      <c r="C49" s="60" t="s">
        <v>143</v>
      </c>
      <c r="D49" s="62" t="s">
        <v>59</v>
      </c>
      <c r="E49" s="62"/>
      <c r="F49" s="30"/>
      <c r="G49" s="30"/>
      <c r="H49" s="30"/>
      <c r="I49" s="30"/>
      <c r="J49" s="30"/>
      <c r="K49" s="30"/>
      <c r="L49" s="33" t="s">
        <v>7</v>
      </c>
      <c r="M49" s="63" t="s">
        <v>58</v>
      </c>
    </row>
    <row r="50" spans="2:13" x14ac:dyDescent="0.2">
      <c r="B50" s="111" t="s">
        <v>4</v>
      </c>
      <c r="C50" s="112"/>
      <c r="D50" s="112"/>
      <c r="E50" s="113"/>
      <c r="F50" s="64">
        <f t="shared" ref="F50:L50" si="0">+SUM(F8:F49)</f>
        <v>0</v>
      </c>
      <c r="G50" s="64">
        <f t="shared" si="0"/>
        <v>0</v>
      </c>
      <c r="H50" s="64">
        <f t="shared" si="0"/>
        <v>0</v>
      </c>
      <c r="I50" s="64">
        <f t="shared" si="0"/>
        <v>0</v>
      </c>
      <c r="J50" s="64">
        <f t="shared" si="0"/>
        <v>0</v>
      </c>
      <c r="K50" s="64">
        <f t="shared" si="0"/>
        <v>0</v>
      </c>
      <c r="L50" s="64">
        <f t="shared" si="0"/>
        <v>0</v>
      </c>
      <c r="M50" s="63"/>
    </row>
    <row r="53" spans="2:13" x14ac:dyDescent="0.2">
      <c r="B53" s="20" t="s">
        <v>100</v>
      </c>
      <c r="C53" s="21" t="s">
        <v>101</v>
      </c>
      <c r="D53" s="22"/>
      <c r="E53" s="22"/>
      <c r="F53" s="23"/>
      <c r="G53" s="23"/>
      <c r="H53" s="23"/>
      <c r="I53" s="23"/>
      <c r="J53" s="23"/>
      <c r="K53" s="23"/>
      <c r="L53" s="23"/>
      <c r="M53" s="65"/>
    </row>
    <row r="54" spans="2:13" x14ac:dyDescent="0.2">
      <c r="B54" s="24" t="s">
        <v>0</v>
      </c>
      <c r="C54" s="25" t="s">
        <v>142</v>
      </c>
      <c r="D54" s="25"/>
      <c r="E54" s="25"/>
      <c r="F54" s="26"/>
      <c r="G54" s="26"/>
      <c r="H54" s="26"/>
      <c r="I54" s="26"/>
      <c r="J54" s="26"/>
      <c r="K54" s="26"/>
      <c r="L54" s="26"/>
      <c r="M54" s="66"/>
    </row>
    <row r="55" spans="2:13" x14ac:dyDescent="0.2">
      <c r="B55" s="24" t="s">
        <v>1</v>
      </c>
      <c r="C55" s="25" t="s">
        <v>398</v>
      </c>
      <c r="D55" s="25"/>
      <c r="E55" s="25"/>
      <c r="F55" s="26"/>
      <c r="G55" s="26"/>
      <c r="H55" s="26"/>
      <c r="I55" s="26"/>
      <c r="J55" s="26"/>
      <c r="K55" s="26"/>
      <c r="L55" s="26"/>
      <c r="M55" s="66"/>
    </row>
    <row r="56" spans="2:13" x14ac:dyDescent="0.2">
      <c r="B56" s="24"/>
      <c r="C56" s="25" t="s">
        <v>149</v>
      </c>
      <c r="D56" s="26"/>
      <c r="E56" s="26"/>
      <c r="F56" s="26"/>
      <c r="G56" s="26"/>
      <c r="H56" s="26"/>
      <c r="I56" s="26"/>
      <c r="J56" s="26"/>
      <c r="K56" s="26"/>
      <c r="L56" s="26"/>
      <c r="M56" s="66"/>
    </row>
    <row r="57" spans="2:13" x14ac:dyDescent="0.2">
      <c r="B57" s="24" t="s">
        <v>2</v>
      </c>
      <c r="C57" s="25" t="s">
        <v>426</v>
      </c>
      <c r="D57" s="26"/>
      <c r="E57" s="26"/>
      <c r="F57" s="26"/>
      <c r="G57" s="26"/>
      <c r="H57" s="26"/>
      <c r="I57" s="26"/>
      <c r="J57" s="26"/>
      <c r="K57" s="26"/>
      <c r="L57" s="26"/>
      <c r="M57" s="66"/>
    </row>
    <row r="58" spans="2:13" x14ac:dyDescent="0.2">
      <c r="B58" s="24"/>
      <c r="C58" s="25" t="s">
        <v>145</v>
      </c>
      <c r="D58" s="26"/>
      <c r="E58" s="26"/>
      <c r="F58" s="26"/>
      <c r="G58" s="26"/>
      <c r="H58" s="26"/>
      <c r="I58" s="26"/>
      <c r="J58" s="26"/>
      <c r="K58" s="26"/>
      <c r="L58" s="26"/>
      <c r="M58" s="66"/>
    </row>
    <row r="59" spans="2:13" x14ac:dyDescent="0.2">
      <c r="B59" s="24"/>
      <c r="C59" s="25" t="s">
        <v>146</v>
      </c>
      <c r="D59" s="26"/>
      <c r="E59" s="26"/>
      <c r="F59" s="26"/>
      <c r="G59" s="26"/>
      <c r="H59" s="26"/>
      <c r="I59" s="26"/>
      <c r="J59" s="26"/>
      <c r="K59" s="26"/>
      <c r="L59" s="26"/>
      <c r="M59" s="66"/>
    </row>
    <row r="60" spans="2:13" x14ac:dyDescent="0.2">
      <c r="B60" s="24"/>
      <c r="C60" s="25" t="s">
        <v>207</v>
      </c>
      <c r="D60" s="26"/>
      <c r="E60" s="26"/>
      <c r="F60" s="26"/>
      <c r="G60" s="26"/>
      <c r="H60" s="26"/>
      <c r="I60" s="26"/>
      <c r="J60" s="26"/>
      <c r="K60" s="26"/>
      <c r="L60" s="26"/>
      <c r="M60" s="66"/>
    </row>
    <row r="61" spans="2:13" x14ac:dyDescent="0.2">
      <c r="B61" s="24"/>
      <c r="C61" s="25" t="s">
        <v>149</v>
      </c>
      <c r="D61" s="26"/>
      <c r="E61" s="26"/>
      <c r="F61" s="26"/>
      <c r="G61" s="26"/>
      <c r="H61" s="26"/>
      <c r="I61" s="26"/>
      <c r="J61" s="26"/>
      <c r="K61" s="26"/>
      <c r="L61" s="26"/>
      <c r="M61" s="66"/>
    </row>
    <row r="62" spans="2:13" x14ac:dyDescent="0.2">
      <c r="B62" s="24" t="s">
        <v>3</v>
      </c>
      <c r="C62" s="25" t="s">
        <v>427</v>
      </c>
      <c r="D62" s="26"/>
      <c r="E62" s="26"/>
      <c r="F62" s="26"/>
      <c r="G62" s="26"/>
      <c r="H62" s="26"/>
      <c r="I62" s="26"/>
      <c r="J62" s="26"/>
      <c r="K62" s="26"/>
      <c r="L62" s="26"/>
      <c r="M62" s="66"/>
    </row>
    <row r="63" spans="2:13" x14ac:dyDescent="0.2">
      <c r="B63" s="24"/>
      <c r="C63" s="25" t="s">
        <v>92</v>
      </c>
      <c r="D63" s="25"/>
      <c r="E63" s="25"/>
      <c r="F63" s="26"/>
      <c r="G63" s="26"/>
      <c r="H63" s="26"/>
      <c r="I63" s="26"/>
      <c r="J63" s="26"/>
      <c r="K63" s="26"/>
      <c r="L63" s="26"/>
      <c r="M63" s="66"/>
    </row>
    <row r="64" spans="2:13" x14ac:dyDescent="0.2">
      <c r="B64" s="24" t="s">
        <v>6</v>
      </c>
      <c r="C64" s="25" t="s">
        <v>214</v>
      </c>
      <c r="D64" s="25"/>
      <c r="E64" s="25"/>
      <c r="F64" s="26"/>
      <c r="G64" s="26"/>
      <c r="H64" s="26"/>
      <c r="I64" s="26"/>
      <c r="J64" s="26"/>
      <c r="K64" s="26"/>
      <c r="L64" s="26"/>
      <c r="M64" s="66"/>
    </row>
    <row r="65" spans="2:13" x14ac:dyDescent="0.2">
      <c r="B65" s="24"/>
      <c r="C65" s="25" t="s">
        <v>147</v>
      </c>
      <c r="D65" s="25"/>
      <c r="E65" s="25"/>
      <c r="F65" s="26"/>
      <c r="G65" s="26"/>
      <c r="H65" s="26"/>
      <c r="I65" s="26"/>
      <c r="J65" s="26"/>
      <c r="K65" s="26"/>
      <c r="L65" s="26"/>
      <c r="M65" s="66"/>
    </row>
    <row r="66" spans="2:13" x14ac:dyDescent="0.2">
      <c r="B66" s="24"/>
      <c r="C66" s="25" t="s">
        <v>141</v>
      </c>
      <c r="D66" s="25"/>
      <c r="E66" s="25"/>
      <c r="F66" s="26"/>
      <c r="G66" s="26"/>
      <c r="H66" s="26"/>
      <c r="I66" s="26"/>
      <c r="J66" s="26"/>
      <c r="K66" s="26"/>
      <c r="L66" s="26"/>
      <c r="M66" s="66"/>
    </row>
    <row r="67" spans="2:13" x14ac:dyDescent="0.2">
      <c r="B67" s="24"/>
      <c r="C67" s="25" t="s">
        <v>124</v>
      </c>
      <c r="D67" s="25"/>
      <c r="E67" s="25"/>
      <c r="F67" s="26"/>
      <c r="G67" s="26"/>
      <c r="H67" s="26"/>
      <c r="I67" s="26"/>
      <c r="J67" s="26"/>
      <c r="K67" s="26"/>
      <c r="L67" s="26"/>
      <c r="M67" s="66"/>
    </row>
    <row r="68" spans="2:13" x14ac:dyDescent="0.2">
      <c r="B68" s="24" t="s">
        <v>8</v>
      </c>
      <c r="C68" s="25" t="s">
        <v>93</v>
      </c>
      <c r="D68" s="25"/>
      <c r="E68" s="25"/>
      <c r="F68" s="26"/>
      <c r="G68" s="26"/>
      <c r="H68" s="26"/>
      <c r="I68" s="26"/>
      <c r="J68" s="26"/>
      <c r="K68" s="26"/>
      <c r="L68" s="26"/>
      <c r="M68" s="66"/>
    </row>
    <row r="69" spans="2:13" x14ac:dyDescent="0.2">
      <c r="B69" s="24"/>
      <c r="C69" s="25" t="s">
        <v>148</v>
      </c>
      <c r="D69" s="25"/>
      <c r="E69" s="25"/>
      <c r="F69" s="26"/>
      <c r="G69" s="26"/>
      <c r="H69" s="26"/>
      <c r="I69" s="26"/>
      <c r="J69" s="26"/>
      <c r="K69" s="26"/>
      <c r="L69" s="26"/>
      <c r="M69" s="66"/>
    </row>
    <row r="70" spans="2:13" x14ac:dyDescent="0.2">
      <c r="B70" s="24" t="s">
        <v>56</v>
      </c>
      <c r="C70" s="25" t="s">
        <v>213</v>
      </c>
      <c r="D70" s="25"/>
      <c r="E70" s="25"/>
      <c r="F70" s="26"/>
      <c r="G70" s="26"/>
      <c r="H70" s="26"/>
      <c r="I70" s="26"/>
      <c r="J70" s="26"/>
      <c r="K70" s="26"/>
      <c r="L70" s="26"/>
      <c r="M70" s="66"/>
    </row>
    <row r="71" spans="2:13" x14ac:dyDescent="0.2">
      <c r="B71" s="24" t="s">
        <v>55</v>
      </c>
      <c r="C71" s="25" t="s">
        <v>215</v>
      </c>
      <c r="D71" s="25"/>
      <c r="E71" s="25"/>
      <c r="F71" s="26"/>
      <c r="G71" s="26"/>
      <c r="H71" s="26"/>
      <c r="I71" s="26"/>
      <c r="J71" s="26"/>
      <c r="K71" s="26"/>
      <c r="L71" s="26"/>
      <c r="M71" s="66"/>
    </row>
    <row r="72" spans="2:13" x14ac:dyDescent="0.2">
      <c r="B72" s="27" t="s">
        <v>95</v>
      </c>
      <c r="C72" s="28" t="s">
        <v>216</v>
      </c>
      <c r="D72" s="28"/>
      <c r="E72" s="28"/>
      <c r="F72" s="29"/>
      <c r="G72" s="29"/>
      <c r="H72" s="29"/>
      <c r="I72" s="29"/>
      <c r="J72" s="29"/>
      <c r="K72" s="29"/>
      <c r="L72" s="29"/>
      <c r="M72" s="67"/>
    </row>
    <row r="73" spans="2:13" x14ac:dyDescent="0.2">
      <c r="B73" s="1" t="s">
        <v>428</v>
      </c>
    </row>
  </sheetData>
  <mergeCells count="26">
    <mergeCell ref="C24:C25"/>
    <mergeCell ref="C38:C39"/>
    <mergeCell ref="C40:C41"/>
    <mergeCell ref="C44:C46"/>
    <mergeCell ref="C26:C27"/>
    <mergeCell ref="C28:C29"/>
    <mergeCell ref="C30:C31"/>
    <mergeCell ref="C32:C33"/>
    <mergeCell ref="C34:C35"/>
    <mergeCell ref="C42:C43"/>
    <mergeCell ref="B50:E50"/>
    <mergeCell ref="B22:B46"/>
    <mergeCell ref="B8:B21"/>
    <mergeCell ref="M22:M23"/>
    <mergeCell ref="C7:D7"/>
    <mergeCell ref="M8:M21"/>
    <mergeCell ref="M26:M46"/>
    <mergeCell ref="G7:K7"/>
    <mergeCell ref="C8:C9"/>
    <mergeCell ref="C10:C11"/>
    <mergeCell ref="C12:C13"/>
    <mergeCell ref="C14:C15"/>
    <mergeCell ref="C16:C17"/>
    <mergeCell ref="C18:C19"/>
    <mergeCell ref="C20:C21"/>
    <mergeCell ref="C36:C37"/>
  </mergeCells>
  <pageMargins left="0.70866141732283472" right="0.70866141732283472" top="0.74803149606299213" bottom="0.74803149606299213" header="0.31496062992125984" footer="0.31496062992125984"/>
  <pageSetup scale="40"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85"/>
  <sheetViews>
    <sheetView tabSelected="1" topLeftCell="A34" zoomScale="55" zoomScaleNormal="55" workbookViewId="0">
      <selection activeCell="C74" sqref="C74"/>
    </sheetView>
  </sheetViews>
  <sheetFormatPr defaultRowHeight="12.75" x14ac:dyDescent="0.2"/>
  <cols>
    <col min="1" max="1" width="3.5703125" style="1" customWidth="1"/>
    <col min="2" max="2" width="39.42578125" style="68" customWidth="1"/>
    <col min="3" max="4" width="29.42578125" style="68" customWidth="1"/>
    <col min="5" max="5" width="21" style="68" customWidth="1"/>
    <col min="6" max="19" width="19" style="68" customWidth="1"/>
    <col min="20" max="20" width="17" style="68" customWidth="1"/>
    <col min="21" max="16384" width="9.140625" style="68"/>
  </cols>
  <sheetData>
    <row r="1" spans="1:20" ht="38.25" customHeight="1" x14ac:dyDescent="0.2">
      <c r="S1" s="107" t="s">
        <v>232</v>
      </c>
      <c r="T1" s="107"/>
    </row>
    <row r="2" spans="1:20" x14ac:dyDescent="0.2">
      <c r="B2" s="3"/>
    </row>
    <row r="3" spans="1:20" x14ac:dyDescent="0.2">
      <c r="B3" s="3" t="s">
        <v>151</v>
      </c>
    </row>
    <row r="4" spans="1:20" x14ac:dyDescent="0.2">
      <c r="B4" s="3" t="s">
        <v>134</v>
      </c>
    </row>
    <row r="6" spans="1:20" x14ac:dyDescent="0.2">
      <c r="B6" s="69" t="s">
        <v>78</v>
      </c>
    </row>
    <row r="7" spans="1:20" s="69" customFormat="1" x14ac:dyDescent="0.2">
      <c r="A7" s="1"/>
      <c r="B7" s="140" t="s">
        <v>176</v>
      </c>
      <c r="C7" s="140" t="s">
        <v>178</v>
      </c>
      <c r="D7" s="140" t="s">
        <v>179</v>
      </c>
      <c r="E7" s="140" t="s">
        <v>180</v>
      </c>
      <c r="F7" s="142" t="s">
        <v>181</v>
      </c>
      <c r="G7" s="142"/>
      <c r="H7" s="142"/>
      <c r="I7" s="142"/>
      <c r="J7" s="142"/>
      <c r="K7" s="142"/>
      <c r="L7" s="142"/>
      <c r="M7" s="142"/>
      <c r="N7" s="142"/>
      <c r="O7" s="142"/>
      <c r="P7" s="142"/>
      <c r="Q7" s="142"/>
      <c r="R7" s="142"/>
      <c r="S7" s="142"/>
    </row>
    <row r="8" spans="1:20" s="69" customFormat="1" ht="67.5" customHeight="1" x14ac:dyDescent="0.2">
      <c r="A8" s="1"/>
      <c r="B8" s="140"/>
      <c r="C8" s="140"/>
      <c r="D8" s="140"/>
      <c r="E8" s="137"/>
      <c r="F8" s="122" t="s">
        <v>184</v>
      </c>
      <c r="G8" s="122"/>
      <c r="H8" s="122" t="s">
        <v>186</v>
      </c>
      <c r="I8" s="122"/>
      <c r="J8" s="122" t="s">
        <v>187</v>
      </c>
      <c r="K8" s="122"/>
      <c r="L8" s="122" t="s">
        <v>188</v>
      </c>
      <c r="M8" s="122"/>
      <c r="N8" s="122" t="s">
        <v>189</v>
      </c>
      <c r="O8" s="122"/>
      <c r="P8" s="122" t="s">
        <v>190</v>
      </c>
      <c r="Q8" s="122"/>
      <c r="R8" s="122" t="s">
        <v>191</v>
      </c>
      <c r="S8" s="122"/>
    </row>
    <row r="9" spans="1:20" s="69" customFormat="1" ht="56.25" customHeight="1" x14ac:dyDescent="0.2">
      <c r="A9" s="1"/>
      <c r="B9" s="140"/>
      <c r="C9" s="140"/>
      <c r="D9" s="140"/>
      <c r="E9" s="137"/>
      <c r="F9" s="70" t="s">
        <v>185</v>
      </c>
      <c r="G9" s="70" t="s">
        <v>185</v>
      </c>
      <c r="H9" s="70" t="s">
        <v>185</v>
      </c>
      <c r="I9" s="70" t="s">
        <v>185</v>
      </c>
      <c r="J9" s="70" t="s">
        <v>185</v>
      </c>
      <c r="K9" s="70" t="s">
        <v>185</v>
      </c>
      <c r="L9" s="70" t="s">
        <v>185</v>
      </c>
      <c r="M9" s="70" t="s">
        <v>185</v>
      </c>
      <c r="N9" s="70" t="s">
        <v>185</v>
      </c>
      <c r="O9" s="70" t="s">
        <v>185</v>
      </c>
      <c r="P9" s="70" t="s">
        <v>185</v>
      </c>
      <c r="Q9" s="70" t="s">
        <v>185</v>
      </c>
      <c r="R9" s="70" t="s">
        <v>185</v>
      </c>
      <c r="S9" s="70" t="s">
        <v>185</v>
      </c>
    </row>
    <row r="10" spans="1:20" s="69" customFormat="1" ht="15" customHeight="1" x14ac:dyDescent="0.2">
      <c r="A10" s="1"/>
      <c r="B10" s="137" t="s">
        <v>0</v>
      </c>
      <c r="C10" s="139"/>
      <c r="D10" s="71" t="s">
        <v>1</v>
      </c>
      <c r="E10" s="71" t="s">
        <v>2</v>
      </c>
      <c r="F10" s="143" t="s">
        <v>3</v>
      </c>
      <c r="G10" s="143"/>
      <c r="H10" s="143"/>
      <c r="I10" s="143"/>
      <c r="J10" s="143"/>
      <c r="K10" s="143"/>
      <c r="L10" s="143"/>
      <c r="M10" s="143"/>
      <c r="N10" s="143"/>
      <c r="O10" s="143"/>
      <c r="P10" s="143"/>
      <c r="Q10" s="143"/>
      <c r="R10" s="143"/>
      <c r="S10" s="143"/>
    </row>
    <row r="11" spans="1:20" ht="15.75" customHeight="1" x14ac:dyDescent="0.2">
      <c r="B11" s="131" t="s">
        <v>76</v>
      </c>
      <c r="C11" s="59" t="s">
        <v>404</v>
      </c>
      <c r="D11" s="72"/>
      <c r="E11" s="73">
        <f t="shared" ref="E11:E28" si="0">+SUM(F11:S11)</f>
        <v>300</v>
      </c>
      <c r="F11" s="74">
        <v>100</v>
      </c>
      <c r="G11" s="75">
        <v>0</v>
      </c>
      <c r="H11" s="75">
        <v>0</v>
      </c>
      <c r="I11" s="75">
        <v>0</v>
      </c>
      <c r="J11" s="75">
        <v>0</v>
      </c>
      <c r="K11" s="75">
        <v>100</v>
      </c>
      <c r="L11" s="75">
        <v>0</v>
      </c>
      <c r="M11" s="75">
        <v>0</v>
      </c>
      <c r="N11" s="75">
        <v>100</v>
      </c>
      <c r="O11" s="75">
        <v>0</v>
      </c>
      <c r="P11" s="75">
        <v>0</v>
      </c>
      <c r="Q11" s="75">
        <v>0</v>
      </c>
      <c r="R11" s="75">
        <v>0</v>
      </c>
      <c r="S11" s="75">
        <v>0</v>
      </c>
    </row>
    <row r="12" spans="1:20" ht="15.75" customHeight="1" x14ac:dyDescent="0.2">
      <c r="B12" s="131"/>
      <c r="C12" s="59" t="s">
        <v>405</v>
      </c>
      <c r="D12" s="72"/>
      <c r="E12" s="73">
        <f t="shared" si="0"/>
        <v>300</v>
      </c>
      <c r="F12" s="75">
        <v>100</v>
      </c>
      <c r="G12" s="75">
        <v>0</v>
      </c>
      <c r="H12" s="75">
        <v>0</v>
      </c>
      <c r="I12" s="75">
        <v>0</v>
      </c>
      <c r="J12" s="75">
        <v>0</v>
      </c>
      <c r="K12" s="75">
        <v>100</v>
      </c>
      <c r="L12" s="75">
        <v>0</v>
      </c>
      <c r="M12" s="75">
        <v>0</v>
      </c>
      <c r="N12" s="75">
        <v>100</v>
      </c>
      <c r="O12" s="75">
        <v>0</v>
      </c>
      <c r="P12" s="75">
        <v>0</v>
      </c>
      <c r="Q12" s="75">
        <v>0</v>
      </c>
      <c r="R12" s="75">
        <v>0</v>
      </c>
      <c r="S12" s="75">
        <v>0</v>
      </c>
    </row>
    <row r="13" spans="1:20" ht="15.75" customHeight="1" x14ac:dyDescent="0.2">
      <c r="B13" s="131" t="s">
        <v>70</v>
      </c>
      <c r="C13" s="59" t="s">
        <v>406</v>
      </c>
      <c r="D13" s="72"/>
      <c r="E13" s="73">
        <f t="shared" si="0"/>
        <v>300</v>
      </c>
      <c r="F13" s="75">
        <v>100</v>
      </c>
      <c r="G13" s="75">
        <v>0</v>
      </c>
      <c r="H13" s="75">
        <v>0</v>
      </c>
      <c r="I13" s="75">
        <v>0</v>
      </c>
      <c r="J13" s="75">
        <v>0</v>
      </c>
      <c r="K13" s="75">
        <v>100</v>
      </c>
      <c r="L13" s="75">
        <v>0</v>
      </c>
      <c r="M13" s="75">
        <v>0</v>
      </c>
      <c r="N13" s="75">
        <v>100</v>
      </c>
      <c r="O13" s="75">
        <v>0</v>
      </c>
      <c r="P13" s="75">
        <v>0</v>
      </c>
      <c r="Q13" s="75">
        <v>0</v>
      </c>
      <c r="R13" s="75">
        <v>0</v>
      </c>
      <c r="S13" s="75">
        <v>0</v>
      </c>
    </row>
    <row r="14" spans="1:20" ht="15.75" customHeight="1" x14ac:dyDescent="0.2">
      <c r="B14" s="131"/>
      <c r="C14" s="59" t="s">
        <v>407</v>
      </c>
      <c r="D14" s="72"/>
      <c r="E14" s="73">
        <f t="shared" si="0"/>
        <v>300</v>
      </c>
      <c r="F14" s="75">
        <v>100</v>
      </c>
      <c r="G14" s="75">
        <v>0</v>
      </c>
      <c r="H14" s="75">
        <v>0</v>
      </c>
      <c r="I14" s="75">
        <v>0</v>
      </c>
      <c r="J14" s="75">
        <v>0</v>
      </c>
      <c r="K14" s="75">
        <v>100</v>
      </c>
      <c r="L14" s="75">
        <v>0</v>
      </c>
      <c r="M14" s="75">
        <v>0</v>
      </c>
      <c r="N14" s="75">
        <v>100</v>
      </c>
      <c r="O14" s="75">
        <v>0</v>
      </c>
      <c r="P14" s="75">
        <v>0</v>
      </c>
      <c r="Q14" s="75">
        <v>0</v>
      </c>
      <c r="R14" s="75">
        <v>0</v>
      </c>
      <c r="S14" s="75">
        <v>0</v>
      </c>
    </row>
    <row r="15" spans="1:20" ht="15.75" customHeight="1" x14ac:dyDescent="0.2">
      <c r="B15" s="131" t="s">
        <v>69</v>
      </c>
      <c r="C15" s="59" t="s">
        <v>408</v>
      </c>
      <c r="D15" s="72"/>
      <c r="E15" s="73">
        <f t="shared" si="0"/>
        <v>300</v>
      </c>
      <c r="F15" s="75">
        <v>100</v>
      </c>
      <c r="G15" s="75">
        <v>0</v>
      </c>
      <c r="H15" s="75">
        <v>0</v>
      </c>
      <c r="I15" s="75">
        <v>0</v>
      </c>
      <c r="J15" s="75">
        <v>0</v>
      </c>
      <c r="K15" s="75">
        <v>100</v>
      </c>
      <c r="L15" s="75">
        <v>0</v>
      </c>
      <c r="M15" s="75">
        <v>0</v>
      </c>
      <c r="N15" s="75">
        <v>100</v>
      </c>
      <c r="O15" s="75">
        <v>0</v>
      </c>
      <c r="P15" s="75">
        <v>0</v>
      </c>
      <c r="Q15" s="75">
        <v>0</v>
      </c>
      <c r="R15" s="75">
        <v>0</v>
      </c>
      <c r="S15" s="75">
        <v>0</v>
      </c>
    </row>
    <row r="16" spans="1:20" ht="15.75" customHeight="1" x14ac:dyDescent="0.2">
      <c r="B16" s="131"/>
      <c r="C16" s="59" t="s">
        <v>409</v>
      </c>
      <c r="D16" s="72"/>
      <c r="E16" s="73">
        <f t="shared" si="0"/>
        <v>300</v>
      </c>
      <c r="F16" s="75">
        <v>100</v>
      </c>
      <c r="G16" s="75">
        <v>0</v>
      </c>
      <c r="H16" s="75">
        <v>0</v>
      </c>
      <c r="I16" s="75">
        <v>0</v>
      </c>
      <c r="J16" s="75">
        <v>0</v>
      </c>
      <c r="K16" s="75">
        <v>100</v>
      </c>
      <c r="L16" s="75">
        <v>0</v>
      </c>
      <c r="M16" s="75">
        <v>0</v>
      </c>
      <c r="N16" s="75">
        <v>100</v>
      </c>
      <c r="O16" s="75">
        <v>0</v>
      </c>
      <c r="P16" s="75">
        <v>0</v>
      </c>
      <c r="Q16" s="75">
        <v>0</v>
      </c>
      <c r="R16" s="75">
        <v>0</v>
      </c>
      <c r="S16" s="75">
        <v>0</v>
      </c>
    </row>
    <row r="17" spans="2:19" ht="15.75" customHeight="1" x14ac:dyDescent="0.2">
      <c r="B17" s="131" t="s">
        <v>68</v>
      </c>
      <c r="C17" s="59" t="s">
        <v>410</v>
      </c>
      <c r="D17" s="72"/>
      <c r="E17" s="73">
        <f t="shared" si="0"/>
        <v>300</v>
      </c>
      <c r="F17" s="75">
        <v>100</v>
      </c>
      <c r="G17" s="75">
        <v>0</v>
      </c>
      <c r="H17" s="75">
        <v>0</v>
      </c>
      <c r="I17" s="75">
        <v>0</v>
      </c>
      <c r="J17" s="75">
        <v>0</v>
      </c>
      <c r="K17" s="75">
        <v>100</v>
      </c>
      <c r="L17" s="75">
        <v>0</v>
      </c>
      <c r="M17" s="75">
        <v>0</v>
      </c>
      <c r="N17" s="75">
        <v>100</v>
      </c>
      <c r="O17" s="75">
        <v>0</v>
      </c>
      <c r="P17" s="75">
        <v>0</v>
      </c>
      <c r="Q17" s="75">
        <v>0</v>
      </c>
      <c r="R17" s="75">
        <v>0</v>
      </c>
      <c r="S17" s="75">
        <v>0</v>
      </c>
    </row>
    <row r="18" spans="2:19" ht="15.75" customHeight="1" x14ac:dyDescent="0.2">
      <c r="B18" s="131"/>
      <c r="C18" s="59" t="s">
        <v>411</v>
      </c>
      <c r="D18" s="72"/>
      <c r="E18" s="76">
        <f t="shared" si="0"/>
        <v>300</v>
      </c>
      <c r="F18" s="75">
        <v>100</v>
      </c>
      <c r="G18" s="75">
        <v>0</v>
      </c>
      <c r="H18" s="75">
        <v>0</v>
      </c>
      <c r="I18" s="75">
        <v>0</v>
      </c>
      <c r="J18" s="75">
        <v>0</v>
      </c>
      <c r="K18" s="75">
        <v>100</v>
      </c>
      <c r="L18" s="75">
        <v>0</v>
      </c>
      <c r="M18" s="75">
        <v>0</v>
      </c>
      <c r="N18" s="75">
        <v>100</v>
      </c>
      <c r="O18" s="75">
        <v>0</v>
      </c>
      <c r="P18" s="75">
        <v>0</v>
      </c>
      <c r="Q18" s="75">
        <v>0</v>
      </c>
      <c r="R18" s="75">
        <v>0</v>
      </c>
      <c r="S18" s="75">
        <v>0</v>
      </c>
    </row>
    <row r="19" spans="2:19" ht="15.75" customHeight="1" x14ac:dyDescent="0.2">
      <c r="B19" s="131" t="s">
        <v>67</v>
      </c>
      <c r="C19" s="59" t="s">
        <v>412</v>
      </c>
      <c r="D19" s="72"/>
      <c r="E19" s="76">
        <f t="shared" si="0"/>
        <v>300</v>
      </c>
      <c r="F19" s="75">
        <v>100</v>
      </c>
      <c r="G19" s="75">
        <v>0</v>
      </c>
      <c r="H19" s="75">
        <v>0</v>
      </c>
      <c r="I19" s="75">
        <v>0</v>
      </c>
      <c r="J19" s="75">
        <v>0</v>
      </c>
      <c r="K19" s="75">
        <v>100</v>
      </c>
      <c r="L19" s="75">
        <v>0</v>
      </c>
      <c r="M19" s="75">
        <v>0</v>
      </c>
      <c r="N19" s="75">
        <v>100</v>
      </c>
      <c r="O19" s="75">
        <v>0</v>
      </c>
      <c r="P19" s="75">
        <v>0</v>
      </c>
      <c r="Q19" s="75">
        <v>0</v>
      </c>
      <c r="R19" s="75">
        <v>0</v>
      </c>
      <c r="S19" s="75">
        <v>0</v>
      </c>
    </row>
    <row r="20" spans="2:19" ht="15.75" customHeight="1" x14ac:dyDescent="0.2">
      <c r="B20" s="131"/>
      <c r="C20" s="59" t="s">
        <v>413</v>
      </c>
      <c r="D20" s="72"/>
      <c r="E20" s="73">
        <f t="shared" si="0"/>
        <v>300</v>
      </c>
      <c r="F20" s="75">
        <v>100</v>
      </c>
      <c r="G20" s="75">
        <v>0</v>
      </c>
      <c r="H20" s="75">
        <v>0</v>
      </c>
      <c r="I20" s="75">
        <v>0</v>
      </c>
      <c r="J20" s="75">
        <v>0</v>
      </c>
      <c r="K20" s="75">
        <v>100</v>
      </c>
      <c r="L20" s="75">
        <v>0</v>
      </c>
      <c r="M20" s="75">
        <v>0</v>
      </c>
      <c r="N20" s="75">
        <v>100</v>
      </c>
      <c r="O20" s="75">
        <v>0</v>
      </c>
      <c r="P20" s="75">
        <v>0</v>
      </c>
      <c r="Q20" s="75">
        <v>0</v>
      </c>
      <c r="R20" s="75">
        <v>0</v>
      </c>
      <c r="S20" s="75">
        <v>0</v>
      </c>
    </row>
    <row r="21" spans="2:19" ht="15.75" customHeight="1" x14ac:dyDescent="0.2">
      <c r="B21" s="131" t="s">
        <v>66</v>
      </c>
      <c r="C21" s="59" t="s">
        <v>414</v>
      </c>
      <c r="D21" s="72"/>
      <c r="E21" s="73">
        <f t="shared" si="0"/>
        <v>300</v>
      </c>
      <c r="F21" s="75">
        <v>100</v>
      </c>
      <c r="G21" s="75">
        <v>0</v>
      </c>
      <c r="H21" s="75">
        <v>0</v>
      </c>
      <c r="I21" s="75">
        <v>0</v>
      </c>
      <c r="J21" s="75">
        <v>0</v>
      </c>
      <c r="K21" s="75">
        <v>100</v>
      </c>
      <c r="L21" s="75">
        <v>0</v>
      </c>
      <c r="M21" s="75">
        <v>0</v>
      </c>
      <c r="N21" s="75">
        <v>100</v>
      </c>
      <c r="O21" s="75">
        <v>0</v>
      </c>
      <c r="P21" s="75">
        <v>0</v>
      </c>
      <c r="Q21" s="75">
        <v>0</v>
      </c>
      <c r="R21" s="75">
        <v>0</v>
      </c>
      <c r="S21" s="75">
        <v>0</v>
      </c>
    </row>
    <row r="22" spans="2:19" ht="15.75" customHeight="1" x14ac:dyDescent="0.2">
      <c r="B22" s="131"/>
      <c r="C22" s="59" t="s">
        <v>415</v>
      </c>
      <c r="D22" s="72"/>
      <c r="E22" s="73">
        <f t="shared" si="0"/>
        <v>300</v>
      </c>
      <c r="F22" s="75">
        <v>100</v>
      </c>
      <c r="G22" s="75">
        <v>0</v>
      </c>
      <c r="H22" s="75">
        <v>0</v>
      </c>
      <c r="I22" s="75">
        <v>0</v>
      </c>
      <c r="J22" s="75">
        <v>0</v>
      </c>
      <c r="K22" s="75">
        <v>100</v>
      </c>
      <c r="L22" s="75">
        <v>0</v>
      </c>
      <c r="M22" s="75">
        <v>0</v>
      </c>
      <c r="N22" s="75">
        <v>100</v>
      </c>
      <c r="O22" s="75">
        <v>0</v>
      </c>
      <c r="P22" s="75">
        <v>0</v>
      </c>
      <c r="Q22" s="75">
        <v>0</v>
      </c>
      <c r="R22" s="75">
        <v>0</v>
      </c>
      <c r="S22" s="75">
        <v>0</v>
      </c>
    </row>
    <row r="23" spans="2:19" ht="15.75" customHeight="1" x14ac:dyDescent="0.2">
      <c r="B23" s="131" t="s">
        <v>65</v>
      </c>
      <c r="C23" s="59" t="s">
        <v>416</v>
      </c>
      <c r="D23" s="72"/>
      <c r="E23" s="73">
        <f t="shared" si="0"/>
        <v>300</v>
      </c>
      <c r="F23" s="75">
        <v>100</v>
      </c>
      <c r="G23" s="75">
        <v>0</v>
      </c>
      <c r="H23" s="75">
        <v>0</v>
      </c>
      <c r="I23" s="75">
        <v>0</v>
      </c>
      <c r="J23" s="75">
        <v>0</v>
      </c>
      <c r="K23" s="75">
        <v>100</v>
      </c>
      <c r="L23" s="75">
        <v>0</v>
      </c>
      <c r="M23" s="75">
        <v>0</v>
      </c>
      <c r="N23" s="75">
        <v>100</v>
      </c>
      <c r="O23" s="75">
        <v>0</v>
      </c>
      <c r="P23" s="75">
        <v>0</v>
      </c>
      <c r="Q23" s="75">
        <v>0</v>
      </c>
      <c r="R23" s="75">
        <v>0</v>
      </c>
      <c r="S23" s="75">
        <v>0</v>
      </c>
    </row>
    <row r="24" spans="2:19" ht="15.75" customHeight="1" x14ac:dyDescent="0.2">
      <c r="B24" s="131"/>
      <c r="C24" s="59" t="s">
        <v>417</v>
      </c>
      <c r="D24" s="72"/>
      <c r="E24" s="73">
        <f t="shared" si="0"/>
        <v>300</v>
      </c>
      <c r="F24" s="75">
        <v>100</v>
      </c>
      <c r="G24" s="75">
        <v>0</v>
      </c>
      <c r="H24" s="75">
        <v>0</v>
      </c>
      <c r="I24" s="75">
        <v>0</v>
      </c>
      <c r="J24" s="75">
        <v>0</v>
      </c>
      <c r="K24" s="75">
        <v>100</v>
      </c>
      <c r="L24" s="75">
        <v>0</v>
      </c>
      <c r="M24" s="75">
        <v>0</v>
      </c>
      <c r="N24" s="75">
        <v>100</v>
      </c>
      <c r="O24" s="75">
        <v>0</v>
      </c>
      <c r="P24" s="75">
        <v>0</v>
      </c>
      <c r="Q24" s="75">
        <v>0</v>
      </c>
      <c r="R24" s="75">
        <v>0</v>
      </c>
      <c r="S24" s="75">
        <v>0</v>
      </c>
    </row>
    <row r="25" spans="2:19" ht="15.75" customHeight="1" x14ac:dyDescent="0.2">
      <c r="B25" s="131" t="s">
        <v>64</v>
      </c>
      <c r="C25" s="59" t="s">
        <v>418</v>
      </c>
      <c r="D25" s="72"/>
      <c r="E25" s="73">
        <f t="shared" si="0"/>
        <v>300</v>
      </c>
      <c r="F25" s="75">
        <v>100</v>
      </c>
      <c r="G25" s="75">
        <v>0</v>
      </c>
      <c r="H25" s="75">
        <v>0</v>
      </c>
      <c r="I25" s="75">
        <v>0</v>
      </c>
      <c r="J25" s="75">
        <v>0</v>
      </c>
      <c r="K25" s="75">
        <v>100</v>
      </c>
      <c r="L25" s="75">
        <v>0</v>
      </c>
      <c r="M25" s="75">
        <v>0</v>
      </c>
      <c r="N25" s="75">
        <v>100</v>
      </c>
      <c r="O25" s="75">
        <v>0</v>
      </c>
      <c r="P25" s="75">
        <v>0</v>
      </c>
      <c r="Q25" s="75">
        <v>0</v>
      </c>
      <c r="R25" s="75">
        <v>0</v>
      </c>
      <c r="S25" s="75">
        <v>0</v>
      </c>
    </row>
    <row r="26" spans="2:19" ht="15.75" customHeight="1" x14ac:dyDescent="0.2">
      <c r="B26" s="131"/>
      <c r="C26" s="59" t="s">
        <v>419</v>
      </c>
      <c r="D26" s="72"/>
      <c r="E26" s="73">
        <f t="shared" si="0"/>
        <v>300</v>
      </c>
      <c r="F26" s="75">
        <v>100</v>
      </c>
      <c r="G26" s="75">
        <v>0</v>
      </c>
      <c r="H26" s="75">
        <v>0</v>
      </c>
      <c r="I26" s="75">
        <v>0</v>
      </c>
      <c r="J26" s="75">
        <v>0</v>
      </c>
      <c r="K26" s="75">
        <v>100</v>
      </c>
      <c r="L26" s="75">
        <v>0</v>
      </c>
      <c r="M26" s="75">
        <v>0</v>
      </c>
      <c r="N26" s="75">
        <v>100</v>
      </c>
      <c r="O26" s="75">
        <v>0</v>
      </c>
      <c r="P26" s="75">
        <v>0</v>
      </c>
      <c r="Q26" s="75">
        <v>0</v>
      </c>
      <c r="R26" s="75">
        <v>0</v>
      </c>
      <c r="S26" s="75">
        <v>0</v>
      </c>
    </row>
    <row r="27" spans="2:19" ht="15.75" customHeight="1" x14ac:dyDescent="0.2">
      <c r="B27" s="131" t="s">
        <v>63</v>
      </c>
      <c r="C27" s="59" t="s">
        <v>420</v>
      </c>
      <c r="D27" s="72"/>
      <c r="E27" s="73">
        <f t="shared" si="0"/>
        <v>300</v>
      </c>
      <c r="F27" s="75">
        <v>100</v>
      </c>
      <c r="G27" s="75">
        <v>0</v>
      </c>
      <c r="H27" s="75">
        <v>0</v>
      </c>
      <c r="I27" s="75">
        <v>0</v>
      </c>
      <c r="J27" s="75">
        <v>0</v>
      </c>
      <c r="K27" s="75">
        <v>100</v>
      </c>
      <c r="L27" s="75">
        <v>0</v>
      </c>
      <c r="M27" s="75">
        <v>0</v>
      </c>
      <c r="N27" s="75">
        <v>100</v>
      </c>
      <c r="O27" s="75">
        <v>0</v>
      </c>
      <c r="P27" s="75">
        <v>0</v>
      </c>
      <c r="Q27" s="75">
        <v>0</v>
      </c>
      <c r="R27" s="75">
        <v>0</v>
      </c>
      <c r="S27" s="75">
        <v>0</v>
      </c>
    </row>
    <row r="28" spans="2:19" ht="15.75" customHeight="1" x14ac:dyDescent="0.2">
      <c r="B28" s="131"/>
      <c r="C28" s="59" t="s">
        <v>421</v>
      </c>
      <c r="D28" s="72"/>
      <c r="E28" s="73">
        <f t="shared" si="0"/>
        <v>300</v>
      </c>
      <c r="F28" s="75">
        <v>100</v>
      </c>
      <c r="G28" s="75">
        <v>0</v>
      </c>
      <c r="H28" s="75">
        <v>0</v>
      </c>
      <c r="I28" s="75">
        <v>0</v>
      </c>
      <c r="J28" s="75">
        <v>0</v>
      </c>
      <c r="K28" s="75">
        <v>100</v>
      </c>
      <c r="L28" s="75">
        <v>0</v>
      </c>
      <c r="M28" s="75">
        <v>0</v>
      </c>
      <c r="N28" s="75">
        <v>100</v>
      </c>
      <c r="O28" s="75">
        <v>0</v>
      </c>
      <c r="P28" s="75">
        <v>0</v>
      </c>
      <c r="Q28" s="75">
        <v>0</v>
      </c>
      <c r="R28" s="75">
        <v>0</v>
      </c>
      <c r="S28" s="75">
        <v>0</v>
      </c>
    </row>
    <row r="29" spans="2:19" ht="15.75" customHeight="1" x14ac:dyDescent="0.2">
      <c r="B29" s="131" t="s">
        <v>62</v>
      </c>
      <c r="C29" s="59" t="s">
        <v>424</v>
      </c>
      <c r="D29" s="72"/>
      <c r="E29" s="73">
        <f t="shared" ref="E29:E33" si="1">+SUM(F29:S29)</f>
        <v>300</v>
      </c>
      <c r="F29" s="75">
        <v>100</v>
      </c>
      <c r="G29" s="75">
        <v>0</v>
      </c>
      <c r="H29" s="75">
        <v>0</v>
      </c>
      <c r="I29" s="75">
        <v>0</v>
      </c>
      <c r="J29" s="75">
        <v>0</v>
      </c>
      <c r="K29" s="75">
        <v>100</v>
      </c>
      <c r="L29" s="75">
        <v>0</v>
      </c>
      <c r="M29" s="75">
        <v>0</v>
      </c>
      <c r="N29" s="75">
        <v>100</v>
      </c>
      <c r="O29" s="75">
        <v>0</v>
      </c>
      <c r="P29" s="75">
        <v>0</v>
      </c>
      <c r="Q29" s="75">
        <v>0</v>
      </c>
      <c r="R29" s="75">
        <v>0</v>
      </c>
      <c r="S29" s="75">
        <v>0</v>
      </c>
    </row>
    <row r="30" spans="2:19" ht="15.75" customHeight="1" x14ac:dyDescent="0.2">
      <c r="B30" s="131"/>
      <c r="C30" s="59" t="s">
        <v>425</v>
      </c>
      <c r="D30" s="72"/>
      <c r="E30" s="73">
        <f t="shared" si="1"/>
        <v>300</v>
      </c>
      <c r="F30" s="75">
        <v>100</v>
      </c>
      <c r="G30" s="75">
        <v>0</v>
      </c>
      <c r="H30" s="75">
        <v>0</v>
      </c>
      <c r="I30" s="75">
        <v>0</v>
      </c>
      <c r="J30" s="75">
        <v>0</v>
      </c>
      <c r="K30" s="75">
        <v>100</v>
      </c>
      <c r="L30" s="75">
        <v>0</v>
      </c>
      <c r="M30" s="75">
        <v>0</v>
      </c>
      <c r="N30" s="75">
        <v>100</v>
      </c>
      <c r="O30" s="75">
        <v>0</v>
      </c>
      <c r="P30" s="75">
        <v>0</v>
      </c>
      <c r="Q30" s="75">
        <v>0</v>
      </c>
      <c r="R30" s="75">
        <v>0</v>
      </c>
      <c r="S30" s="75">
        <v>0</v>
      </c>
    </row>
    <row r="31" spans="2:19" ht="15.75" customHeight="1" x14ac:dyDescent="0.2">
      <c r="B31" s="147" t="s">
        <v>400</v>
      </c>
      <c r="C31" s="146" t="s">
        <v>401</v>
      </c>
      <c r="D31" s="72"/>
      <c r="E31" s="73">
        <f t="shared" si="1"/>
        <v>300</v>
      </c>
      <c r="F31" s="75">
        <v>100</v>
      </c>
      <c r="G31" s="75">
        <v>0</v>
      </c>
      <c r="H31" s="75">
        <v>0</v>
      </c>
      <c r="I31" s="75">
        <v>0</v>
      </c>
      <c r="J31" s="75">
        <v>0</v>
      </c>
      <c r="K31" s="75">
        <v>100</v>
      </c>
      <c r="L31" s="75">
        <v>0</v>
      </c>
      <c r="M31" s="75">
        <v>0</v>
      </c>
      <c r="N31" s="75">
        <v>100</v>
      </c>
      <c r="O31" s="75">
        <v>0</v>
      </c>
      <c r="P31" s="75">
        <v>0</v>
      </c>
      <c r="Q31" s="75">
        <v>0</v>
      </c>
      <c r="R31" s="75">
        <v>0</v>
      </c>
      <c r="S31" s="75">
        <v>0</v>
      </c>
    </row>
    <row r="32" spans="2:19" ht="15.75" customHeight="1" x14ac:dyDescent="0.2">
      <c r="B32" s="148"/>
      <c r="C32" s="146" t="s">
        <v>402</v>
      </c>
      <c r="D32" s="72"/>
      <c r="E32" s="73">
        <f t="shared" si="1"/>
        <v>300</v>
      </c>
      <c r="F32" s="75">
        <v>100</v>
      </c>
      <c r="G32" s="75">
        <v>0</v>
      </c>
      <c r="H32" s="75">
        <v>0</v>
      </c>
      <c r="I32" s="75">
        <v>0</v>
      </c>
      <c r="J32" s="75">
        <v>0</v>
      </c>
      <c r="K32" s="75">
        <v>100</v>
      </c>
      <c r="L32" s="75">
        <v>0</v>
      </c>
      <c r="M32" s="75">
        <v>0</v>
      </c>
      <c r="N32" s="75">
        <v>100</v>
      </c>
      <c r="O32" s="75">
        <v>0</v>
      </c>
      <c r="P32" s="75">
        <v>0</v>
      </c>
      <c r="Q32" s="75">
        <v>0</v>
      </c>
      <c r="R32" s="75">
        <v>0</v>
      </c>
      <c r="S32" s="75">
        <v>0</v>
      </c>
    </row>
    <row r="33" spans="1:20" ht="15.75" customHeight="1" x14ac:dyDescent="0.2">
      <c r="B33" s="149"/>
      <c r="C33" s="146" t="s">
        <v>403</v>
      </c>
      <c r="D33" s="72"/>
      <c r="E33" s="73">
        <f t="shared" si="1"/>
        <v>300</v>
      </c>
      <c r="F33" s="75">
        <v>100</v>
      </c>
      <c r="G33" s="75">
        <v>0</v>
      </c>
      <c r="H33" s="75">
        <v>0</v>
      </c>
      <c r="I33" s="75">
        <v>0</v>
      </c>
      <c r="J33" s="75">
        <v>0</v>
      </c>
      <c r="K33" s="75">
        <v>100</v>
      </c>
      <c r="L33" s="75">
        <v>0</v>
      </c>
      <c r="M33" s="75">
        <v>0</v>
      </c>
      <c r="N33" s="75">
        <v>100</v>
      </c>
      <c r="O33" s="75">
        <v>0</v>
      </c>
      <c r="P33" s="75">
        <v>0</v>
      </c>
      <c r="Q33" s="75">
        <v>0</v>
      </c>
      <c r="R33" s="75">
        <v>0</v>
      </c>
      <c r="S33" s="75">
        <v>0</v>
      </c>
    </row>
    <row r="34" spans="1:20" ht="6.75" customHeight="1" x14ac:dyDescent="0.2"/>
    <row r="35" spans="1:20" x14ac:dyDescent="0.2">
      <c r="B35" s="77" t="s">
        <v>61</v>
      </c>
      <c r="C35" s="77"/>
      <c r="D35" s="77"/>
      <c r="E35" s="73">
        <f>+SUM(F35:S35)</f>
        <v>5565556.4033350004</v>
      </c>
      <c r="F35" s="75">
        <v>3541684</v>
      </c>
      <c r="G35" s="75">
        <f>5+9</f>
        <v>14</v>
      </c>
      <c r="H35" s="75">
        <v>0</v>
      </c>
      <c r="I35" s="75">
        <v>1367057.4033350002</v>
      </c>
      <c r="J35" s="75">
        <v>0</v>
      </c>
      <c r="K35" s="75">
        <f>646+845</f>
        <v>1491</v>
      </c>
      <c r="L35" s="75">
        <v>0</v>
      </c>
      <c r="M35" s="75">
        <v>0</v>
      </c>
      <c r="N35" s="75">
        <v>0</v>
      </c>
      <c r="O35" s="75">
        <v>654165</v>
      </c>
      <c r="P35" s="75">
        <v>0</v>
      </c>
      <c r="Q35" s="75">
        <v>0</v>
      </c>
      <c r="R35" s="75">
        <v>0</v>
      </c>
      <c r="S35" s="75">
        <f>656+489</f>
        <v>1145</v>
      </c>
    </row>
    <row r="37" spans="1:20" x14ac:dyDescent="0.2">
      <c r="B37" s="69"/>
    </row>
    <row r="38" spans="1:20" x14ac:dyDescent="0.2">
      <c r="B38" s="69" t="s">
        <v>77</v>
      </c>
    </row>
    <row r="39" spans="1:20" s="69" customFormat="1" ht="15" customHeight="1" x14ac:dyDescent="0.2">
      <c r="A39" s="1"/>
      <c r="B39" s="140" t="s">
        <v>176</v>
      </c>
      <c r="C39" s="132" t="s">
        <v>178</v>
      </c>
      <c r="D39" s="133"/>
      <c r="E39" s="140" t="s">
        <v>183</v>
      </c>
      <c r="F39" s="141" t="s">
        <v>182</v>
      </c>
      <c r="G39" s="141"/>
      <c r="H39" s="141"/>
      <c r="I39" s="141"/>
      <c r="J39" s="141"/>
      <c r="K39" s="141"/>
      <c r="L39" s="141"/>
      <c r="M39" s="141"/>
      <c r="N39" s="141"/>
      <c r="O39" s="141"/>
      <c r="P39" s="141"/>
      <c r="Q39" s="141"/>
      <c r="R39" s="141"/>
      <c r="S39" s="141"/>
      <c r="T39" s="108" t="s">
        <v>85</v>
      </c>
    </row>
    <row r="40" spans="1:20" s="69" customFormat="1" ht="67.5" customHeight="1" x14ac:dyDescent="0.2">
      <c r="A40" s="1"/>
      <c r="B40" s="140"/>
      <c r="C40" s="134"/>
      <c r="D40" s="135"/>
      <c r="E40" s="140"/>
      <c r="F40" s="122" t="s">
        <v>184</v>
      </c>
      <c r="G40" s="122"/>
      <c r="H40" s="122" t="s">
        <v>186</v>
      </c>
      <c r="I40" s="122"/>
      <c r="J40" s="122" t="s">
        <v>187</v>
      </c>
      <c r="K40" s="122"/>
      <c r="L40" s="122" t="s">
        <v>188</v>
      </c>
      <c r="M40" s="122"/>
      <c r="N40" s="122" t="s">
        <v>189</v>
      </c>
      <c r="O40" s="122"/>
      <c r="P40" s="122" t="s">
        <v>190</v>
      </c>
      <c r="Q40" s="122"/>
      <c r="R40" s="122" t="s">
        <v>191</v>
      </c>
      <c r="S40" s="122"/>
      <c r="T40" s="108"/>
    </row>
    <row r="41" spans="1:20" s="69" customFormat="1" ht="67.5" customHeight="1" x14ac:dyDescent="0.2">
      <c r="A41" s="1"/>
      <c r="B41" s="140"/>
      <c r="C41" s="134"/>
      <c r="D41" s="135"/>
      <c r="E41" s="140"/>
      <c r="F41" s="70" t="s">
        <v>185</v>
      </c>
      <c r="G41" s="70" t="s">
        <v>185</v>
      </c>
      <c r="H41" s="70" t="s">
        <v>185</v>
      </c>
      <c r="I41" s="70" t="s">
        <v>185</v>
      </c>
      <c r="J41" s="70" t="s">
        <v>185</v>
      </c>
      <c r="K41" s="70" t="s">
        <v>185</v>
      </c>
      <c r="L41" s="70" t="s">
        <v>185</v>
      </c>
      <c r="M41" s="70" t="s">
        <v>185</v>
      </c>
      <c r="N41" s="70" t="s">
        <v>185</v>
      </c>
      <c r="O41" s="70" t="s">
        <v>185</v>
      </c>
      <c r="P41" s="70" t="s">
        <v>185</v>
      </c>
      <c r="Q41" s="70" t="s">
        <v>185</v>
      </c>
      <c r="R41" s="70" t="s">
        <v>185</v>
      </c>
      <c r="S41" s="70" t="s">
        <v>185</v>
      </c>
      <c r="T41" s="108"/>
    </row>
    <row r="42" spans="1:20" s="69" customFormat="1" ht="15" customHeight="1" x14ac:dyDescent="0.2">
      <c r="A42" s="1"/>
      <c r="B42" s="137" t="s">
        <v>0</v>
      </c>
      <c r="C42" s="138"/>
      <c r="D42" s="139"/>
      <c r="E42" s="78" t="s">
        <v>6</v>
      </c>
      <c r="F42" s="136" t="s">
        <v>8</v>
      </c>
      <c r="G42" s="136"/>
      <c r="H42" s="136"/>
      <c r="I42" s="136"/>
      <c r="J42" s="136"/>
      <c r="K42" s="136"/>
      <c r="L42" s="136"/>
      <c r="M42" s="136"/>
      <c r="N42" s="136"/>
      <c r="O42" s="136"/>
      <c r="P42" s="136"/>
      <c r="Q42" s="136"/>
      <c r="R42" s="136"/>
      <c r="S42" s="136"/>
      <c r="T42" s="5" t="s">
        <v>56</v>
      </c>
    </row>
    <row r="43" spans="1:20" ht="15.75" customHeight="1" x14ac:dyDescent="0.2">
      <c r="B43" s="131" t="s">
        <v>76</v>
      </c>
      <c r="C43" s="129" t="s">
        <v>404</v>
      </c>
      <c r="D43" s="130"/>
      <c r="E43" s="73">
        <v>5040936.1599999992</v>
      </c>
      <c r="F43" s="74">
        <f t="shared" ref="F43:S43" si="2">+IFERROR($E43/$E11*F11,0)</f>
        <v>1680312.053333333</v>
      </c>
      <c r="G43" s="75">
        <f t="shared" si="2"/>
        <v>0</v>
      </c>
      <c r="H43" s="75">
        <f t="shared" si="2"/>
        <v>0</v>
      </c>
      <c r="I43" s="75">
        <f t="shared" si="2"/>
        <v>0</v>
      </c>
      <c r="J43" s="75">
        <f t="shared" si="2"/>
        <v>0</v>
      </c>
      <c r="K43" s="75">
        <f t="shared" si="2"/>
        <v>1680312.053333333</v>
      </c>
      <c r="L43" s="75">
        <f t="shared" si="2"/>
        <v>0</v>
      </c>
      <c r="M43" s="75">
        <f t="shared" si="2"/>
        <v>0</v>
      </c>
      <c r="N43" s="75">
        <f t="shared" si="2"/>
        <v>1680312.053333333</v>
      </c>
      <c r="O43" s="75">
        <f t="shared" si="2"/>
        <v>0</v>
      </c>
      <c r="P43" s="75">
        <f t="shared" si="2"/>
        <v>0</v>
      </c>
      <c r="Q43" s="75">
        <f t="shared" si="2"/>
        <v>0</v>
      </c>
      <c r="R43" s="75">
        <f t="shared" si="2"/>
        <v>0</v>
      </c>
      <c r="S43" s="75">
        <f t="shared" si="2"/>
        <v>0</v>
      </c>
      <c r="T43" s="118" t="s">
        <v>153</v>
      </c>
    </row>
    <row r="44" spans="1:20" ht="15.75" customHeight="1" x14ac:dyDescent="0.2">
      <c r="B44" s="131"/>
      <c r="C44" s="129" t="s">
        <v>405</v>
      </c>
      <c r="D44" s="130" t="s">
        <v>405</v>
      </c>
      <c r="E44" s="73">
        <v>242145.74999999997</v>
      </c>
      <c r="F44" s="75">
        <f t="shared" ref="F44:S44" si="3">+IFERROR($E44/$E12*F12,0)</f>
        <v>80715.249999999985</v>
      </c>
      <c r="G44" s="75">
        <f t="shared" si="3"/>
        <v>0</v>
      </c>
      <c r="H44" s="75">
        <f t="shared" si="3"/>
        <v>0</v>
      </c>
      <c r="I44" s="75">
        <f t="shared" si="3"/>
        <v>0</v>
      </c>
      <c r="J44" s="75">
        <f t="shared" si="3"/>
        <v>0</v>
      </c>
      <c r="K44" s="75">
        <f t="shared" si="3"/>
        <v>80715.249999999985</v>
      </c>
      <c r="L44" s="75">
        <f t="shared" si="3"/>
        <v>0</v>
      </c>
      <c r="M44" s="75">
        <f t="shared" si="3"/>
        <v>0</v>
      </c>
      <c r="N44" s="75">
        <f t="shared" si="3"/>
        <v>80715.249999999985</v>
      </c>
      <c r="O44" s="75">
        <f t="shared" si="3"/>
        <v>0</v>
      </c>
      <c r="P44" s="75">
        <f t="shared" si="3"/>
        <v>0</v>
      </c>
      <c r="Q44" s="75">
        <f t="shared" si="3"/>
        <v>0</v>
      </c>
      <c r="R44" s="75">
        <f t="shared" si="3"/>
        <v>0</v>
      </c>
      <c r="S44" s="75">
        <f t="shared" si="3"/>
        <v>0</v>
      </c>
      <c r="T44" s="118"/>
    </row>
    <row r="45" spans="1:20" ht="15.75" customHeight="1" x14ac:dyDescent="0.2">
      <c r="B45" s="131" t="s">
        <v>70</v>
      </c>
      <c r="C45" s="129" t="s">
        <v>406</v>
      </c>
      <c r="D45" s="130" t="s">
        <v>406</v>
      </c>
      <c r="E45" s="73">
        <v>5034878.3566120928</v>
      </c>
      <c r="F45" s="75">
        <f t="shared" ref="F45:S45" si="4">+IFERROR($E45/$E13*F13,0)</f>
        <v>1678292.7855373644</v>
      </c>
      <c r="G45" s="75">
        <f t="shared" si="4"/>
        <v>0</v>
      </c>
      <c r="H45" s="75">
        <f t="shared" si="4"/>
        <v>0</v>
      </c>
      <c r="I45" s="75">
        <f t="shared" si="4"/>
        <v>0</v>
      </c>
      <c r="J45" s="75">
        <f t="shared" si="4"/>
        <v>0</v>
      </c>
      <c r="K45" s="75">
        <f t="shared" si="4"/>
        <v>1678292.7855373644</v>
      </c>
      <c r="L45" s="75">
        <f t="shared" si="4"/>
        <v>0</v>
      </c>
      <c r="M45" s="75">
        <f t="shared" si="4"/>
        <v>0</v>
      </c>
      <c r="N45" s="75">
        <f t="shared" si="4"/>
        <v>1678292.7855373644</v>
      </c>
      <c r="O45" s="75">
        <f t="shared" si="4"/>
        <v>0</v>
      </c>
      <c r="P45" s="75">
        <f t="shared" si="4"/>
        <v>0</v>
      </c>
      <c r="Q45" s="75">
        <f t="shared" si="4"/>
        <v>0</v>
      </c>
      <c r="R45" s="75">
        <f t="shared" si="4"/>
        <v>0</v>
      </c>
      <c r="S45" s="75">
        <f t="shared" si="4"/>
        <v>0</v>
      </c>
      <c r="T45" s="118"/>
    </row>
    <row r="46" spans="1:20" ht="15.75" customHeight="1" x14ac:dyDescent="0.2">
      <c r="B46" s="131"/>
      <c r="C46" s="129" t="s">
        <v>407</v>
      </c>
      <c r="D46" s="130" t="s">
        <v>407</v>
      </c>
      <c r="E46" s="73">
        <v>3347536.8195827827</v>
      </c>
      <c r="F46" s="75">
        <f t="shared" ref="F46:S46" si="5">+IFERROR($E46/$E14*F14,0)</f>
        <v>1115845.6065275944</v>
      </c>
      <c r="G46" s="75">
        <f t="shared" si="5"/>
        <v>0</v>
      </c>
      <c r="H46" s="75">
        <f t="shared" si="5"/>
        <v>0</v>
      </c>
      <c r="I46" s="75">
        <f t="shared" si="5"/>
        <v>0</v>
      </c>
      <c r="J46" s="75">
        <f t="shared" si="5"/>
        <v>0</v>
      </c>
      <c r="K46" s="75">
        <f t="shared" si="5"/>
        <v>1115845.6065275944</v>
      </c>
      <c r="L46" s="75">
        <f t="shared" si="5"/>
        <v>0</v>
      </c>
      <c r="M46" s="75">
        <f t="shared" si="5"/>
        <v>0</v>
      </c>
      <c r="N46" s="75">
        <f t="shared" si="5"/>
        <v>1115845.6065275944</v>
      </c>
      <c r="O46" s="75">
        <f t="shared" si="5"/>
        <v>0</v>
      </c>
      <c r="P46" s="75">
        <f t="shared" si="5"/>
        <v>0</v>
      </c>
      <c r="Q46" s="75">
        <f t="shared" si="5"/>
        <v>0</v>
      </c>
      <c r="R46" s="75">
        <f t="shared" si="5"/>
        <v>0</v>
      </c>
      <c r="S46" s="75">
        <f t="shared" si="5"/>
        <v>0</v>
      </c>
      <c r="T46" s="118"/>
    </row>
    <row r="47" spans="1:20" ht="15.75" customHeight="1" x14ac:dyDescent="0.2">
      <c r="B47" s="131" t="s">
        <v>69</v>
      </c>
      <c r="C47" s="129" t="s">
        <v>408</v>
      </c>
      <c r="D47" s="130" t="s">
        <v>408</v>
      </c>
      <c r="E47" s="73">
        <v>0</v>
      </c>
      <c r="F47" s="75">
        <f t="shared" ref="F47:S47" si="6">+IFERROR($E47/$E15*F15,0)</f>
        <v>0</v>
      </c>
      <c r="G47" s="75">
        <f t="shared" si="6"/>
        <v>0</v>
      </c>
      <c r="H47" s="75">
        <f t="shared" si="6"/>
        <v>0</v>
      </c>
      <c r="I47" s="75">
        <f t="shared" si="6"/>
        <v>0</v>
      </c>
      <c r="J47" s="75">
        <f t="shared" si="6"/>
        <v>0</v>
      </c>
      <c r="K47" s="75">
        <f t="shared" si="6"/>
        <v>0</v>
      </c>
      <c r="L47" s="75">
        <f t="shared" si="6"/>
        <v>0</v>
      </c>
      <c r="M47" s="75">
        <f t="shared" si="6"/>
        <v>0</v>
      </c>
      <c r="N47" s="75">
        <f t="shared" si="6"/>
        <v>0</v>
      </c>
      <c r="O47" s="75">
        <f t="shared" si="6"/>
        <v>0</v>
      </c>
      <c r="P47" s="75">
        <f t="shared" si="6"/>
        <v>0</v>
      </c>
      <c r="Q47" s="75">
        <f t="shared" si="6"/>
        <v>0</v>
      </c>
      <c r="R47" s="75">
        <f t="shared" si="6"/>
        <v>0</v>
      </c>
      <c r="S47" s="75">
        <f t="shared" si="6"/>
        <v>0</v>
      </c>
      <c r="T47" s="118"/>
    </row>
    <row r="48" spans="1:20" ht="15.75" customHeight="1" x14ac:dyDescent="0.2">
      <c r="B48" s="131"/>
      <c r="C48" s="129" t="s">
        <v>409</v>
      </c>
      <c r="D48" s="130" t="s">
        <v>409</v>
      </c>
      <c r="E48" s="73">
        <v>2015334.9408881101</v>
      </c>
      <c r="F48" s="75">
        <f t="shared" ref="F48:S48" si="7">+IFERROR($E48/$E16*F16,0)</f>
        <v>671778.31362937007</v>
      </c>
      <c r="G48" s="75">
        <f t="shared" si="7"/>
        <v>0</v>
      </c>
      <c r="H48" s="75">
        <f t="shared" si="7"/>
        <v>0</v>
      </c>
      <c r="I48" s="75">
        <f t="shared" si="7"/>
        <v>0</v>
      </c>
      <c r="J48" s="75">
        <f t="shared" si="7"/>
        <v>0</v>
      </c>
      <c r="K48" s="75">
        <f t="shared" si="7"/>
        <v>671778.31362937007</v>
      </c>
      <c r="L48" s="75">
        <f t="shared" si="7"/>
        <v>0</v>
      </c>
      <c r="M48" s="75">
        <f t="shared" si="7"/>
        <v>0</v>
      </c>
      <c r="N48" s="75">
        <f t="shared" si="7"/>
        <v>671778.31362937007</v>
      </c>
      <c r="O48" s="75">
        <f t="shared" si="7"/>
        <v>0</v>
      </c>
      <c r="P48" s="75">
        <f t="shared" si="7"/>
        <v>0</v>
      </c>
      <c r="Q48" s="75">
        <f t="shared" si="7"/>
        <v>0</v>
      </c>
      <c r="R48" s="75">
        <f t="shared" si="7"/>
        <v>0</v>
      </c>
      <c r="S48" s="75">
        <f t="shared" si="7"/>
        <v>0</v>
      </c>
      <c r="T48" s="118"/>
    </row>
    <row r="49" spans="2:20" ht="15.75" customHeight="1" x14ac:dyDescent="0.2">
      <c r="B49" s="131" t="s">
        <v>68</v>
      </c>
      <c r="C49" s="129" t="s">
        <v>410</v>
      </c>
      <c r="D49" s="130" t="s">
        <v>410</v>
      </c>
      <c r="E49" s="73">
        <v>1764134.9856075456</v>
      </c>
      <c r="F49" s="75">
        <f t="shared" ref="F49:S49" si="8">+IFERROR($E49/$E17*F17,0)</f>
        <v>588044.99520251516</v>
      </c>
      <c r="G49" s="75">
        <f t="shared" si="8"/>
        <v>0</v>
      </c>
      <c r="H49" s="75">
        <f t="shared" si="8"/>
        <v>0</v>
      </c>
      <c r="I49" s="75">
        <f t="shared" si="8"/>
        <v>0</v>
      </c>
      <c r="J49" s="75">
        <f t="shared" si="8"/>
        <v>0</v>
      </c>
      <c r="K49" s="75">
        <f t="shared" si="8"/>
        <v>588044.99520251516</v>
      </c>
      <c r="L49" s="75">
        <f t="shared" si="8"/>
        <v>0</v>
      </c>
      <c r="M49" s="75">
        <f t="shared" si="8"/>
        <v>0</v>
      </c>
      <c r="N49" s="75">
        <f t="shared" si="8"/>
        <v>588044.99520251516</v>
      </c>
      <c r="O49" s="75">
        <f t="shared" si="8"/>
        <v>0</v>
      </c>
      <c r="P49" s="75">
        <f t="shared" si="8"/>
        <v>0</v>
      </c>
      <c r="Q49" s="75">
        <f t="shared" si="8"/>
        <v>0</v>
      </c>
      <c r="R49" s="75">
        <f t="shared" si="8"/>
        <v>0</v>
      </c>
      <c r="S49" s="75">
        <f t="shared" si="8"/>
        <v>0</v>
      </c>
      <c r="T49" s="118"/>
    </row>
    <row r="50" spans="2:20" ht="15.75" customHeight="1" x14ac:dyDescent="0.2">
      <c r="B50" s="131"/>
      <c r="C50" s="129" t="s">
        <v>411</v>
      </c>
      <c r="D50" s="130" t="s">
        <v>411</v>
      </c>
      <c r="E50" s="76">
        <v>2467457.067553143</v>
      </c>
      <c r="F50" s="75">
        <f t="shared" ref="F50:S50" si="9">+IFERROR($E50/$E18*F18,0)</f>
        <v>822485.68918438104</v>
      </c>
      <c r="G50" s="75">
        <f t="shared" si="9"/>
        <v>0</v>
      </c>
      <c r="H50" s="75">
        <f t="shared" si="9"/>
        <v>0</v>
      </c>
      <c r="I50" s="75">
        <f t="shared" si="9"/>
        <v>0</v>
      </c>
      <c r="J50" s="75">
        <f t="shared" si="9"/>
        <v>0</v>
      </c>
      <c r="K50" s="75">
        <f t="shared" si="9"/>
        <v>822485.68918438104</v>
      </c>
      <c r="L50" s="75">
        <f t="shared" si="9"/>
        <v>0</v>
      </c>
      <c r="M50" s="75">
        <f t="shared" si="9"/>
        <v>0</v>
      </c>
      <c r="N50" s="75">
        <f t="shared" si="9"/>
        <v>822485.68918438104</v>
      </c>
      <c r="O50" s="75">
        <f t="shared" si="9"/>
        <v>0</v>
      </c>
      <c r="P50" s="75">
        <f t="shared" si="9"/>
        <v>0</v>
      </c>
      <c r="Q50" s="75">
        <f t="shared" si="9"/>
        <v>0</v>
      </c>
      <c r="R50" s="75">
        <f t="shared" si="9"/>
        <v>0</v>
      </c>
      <c r="S50" s="75">
        <f t="shared" si="9"/>
        <v>0</v>
      </c>
      <c r="T50" s="118"/>
    </row>
    <row r="51" spans="2:20" ht="15.75" customHeight="1" x14ac:dyDescent="0.2">
      <c r="B51" s="131" t="s">
        <v>67</v>
      </c>
      <c r="C51" s="129" t="s">
        <v>412</v>
      </c>
      <c r="D51" s="130" t="s">
        <v>412</v>
      </c>
      <c r="E51" s="76">
        <v>819980.6915047837</v>
      </c>
      <c r="F51" s="75">
        <f t="shared" ref="F51:S51" si="10">+IFERROR($E51/$E19*F19,0)</f>
        <v>273326.89716826123</v>
      </c>
      <c r="G51" s="75">
        <f t="shared" si="10"/>
        <v>0</v>
      </c>
      <c r="H51" s="75">
        <f t="shared" si="10"/>
        <v>0</v>
      </c>
      <c r="I51" s="75">
        <f t="shared" si="10"/>
        <v>0</v>
      </c>
      <c r="J51" s="75">
        <f t="shared" si="10"/>
        <v>0</v>
      </c>
      <c r="K51" s="75">
        <f t="shared" si="10"/>
        <v>273326.89716826123</v>
      </c>
      <c r="L51" s="75">
        <f t="shared" si="10"/>
        <v>0</v>
      </c>
      <c r="M51" s="75">
        <f t="shared" si="10"/>
        <v>0</v>
      </c>
      <c r="N51" s="75">
        <f t="shared" si="10"/>
        <v>273326.89716826123</v>
      </c>
      <c r="O51" s="75">
        <f t="shared" si="10"/>
        <v>0</v>
      </c>
      <c r="P51" s="75">
        <f t="shared" si="10"/>
        <v>0</v>
      </c>
      <c r="Q51" s="75">
        <f t="shared" si="10"/>
        <v>0</v>
      </c>
      <c r="R51" s="75">
        <f t="shared" si="10"/>
        <v>0</v>
      </c>
      <c r="S51" s="75">
        <f t="shared" si="10"/>
        <v>0</v>
      </c>
      <c r="T51" s="118"/>
    </row>
    <row r="52" spans="2:20" ht="15.75" customHeight="1" x14ac:dyDescent="0.2">
      <c r="B52" s="131"/>
      <c r="C52" s="129" t="s">
        <v>413</v>
      </c>
      <c r="D52" s="130" t="s">
        <v>413</v>
      </c>
      <c r="E52" s="73">
        <v>654345.74764515006</v>
      </c>
      <c r="F52" s="75">
        <f t="shared" ref="F52:S52" si="11">+IFERROR($E52/$E20*F20,0)</f>
        <v>218115.24921505002</v>
      </c>
      <c r="G52" s="75">
        <f t="shared" si="11"/>
        <v>0</v>
      </c>
      <c r="H52" s="75">
        <f t="shared" si="11"/>
        <v>0</v>
      </c>
      <c r="I52" s="75">
        <f t="shared" si="11"/>
        <v>0</v>
      </c>
      <c r="J52" s="75">
        <f t="shared" si="11"/>
        <v>0</v>
      </c>
      <c r="K52" s="75">
        <f t="shared" si="11"/>
        <v>218115.24921505002</v>
      </c>
      <c r="L52" s="75">
        <f t="shared" si="11"/>
        <v>0</v>
      </c>
      <c r="M52" s="75">
        <f t="shared" si="11"/>
        <v>0</v>
      </c>
      <c r="N52" s="75">
        <f t="shared" si="11"/>
        <v>218115.24921505002</v>
      </c>
      <c r="O52" s="75">
        <f t="shared" si="11"/>
        <v>0</v>
      </c>
      <c r="P52" s="75">
        <f t="shared" si="11"/>
        <v>0</v>
      </c>
      <c r="Q52" s="75">
        <f t="shared" si="11"/>
        <v>0</v>
      </c>
      <c r="R52" s="75">
        <f t="shared" si="11"/>
        <v>0</v>
      </c>
      <c r="S52" s="75">
        <f t="shared" si="11"/>
        <v>0</v>
      </c>
      <c r="T52" s="118"/>
    </row>
    <row r="53" spans="2:20" ht="15.75" customHeight="1" x14ac:dyDescent="0.2">
      <c r="B53" s="131" t="s">
        <v>66</v>
      </c>
      <c r="C53" s="129" t="s">
        <v>414</v>
      </c>
      <c r="D53" s="130" t="s">
        <v>414</v>
      </c>
      <c r="E53" s="73">
        <v>467173.33579305158</v>
      </c>
      <c r="F53" s="75">
        <f t="shared" ref="F53:S53" si="12">+IFERROR($E53/$E21*F21,0)</f>
        <v>155724.44526435051</v>
      </c>
      <c r="G53" s="75">
        <f t="shared" si="12"/>
        <v>0</v>
      </c>
      <c r="H53" s="75">
        <f t="shared" si="12"/>
        <v>0</v>
      </c>
      <c r="I53" s="75">
        <f t="shared" si="12"/>
        <v>0</v>
      </c>
      <c r="J53" s="75">
        <f t="shared" si="12"/>
        <v>0</v>
      </c>
      <c r="K53" s="75">
        <f t="shared" si="12"/>
        <v>155724.44526435051</v>
      </c>
      <c r="L53" s="75">
        <f t="shared" si="12"/>
        <v>0</v>
      </c>
      <c r="M53" s="75">
        <f t="shared" si="12"/>
        <v>0</v>
      </c>
      <c r="N53" s="75">
        <f t="shared" si="12"/>
        <v>155724.44526435051</v>
      </c>
      <c r="O53" s="75">
        <f t="shared" si="12"/>
        <v>0</v>
      </c>
      <c r="P53" s="75">
        <f t="shared" si="12"/>
        <v>0</v>
      </c>
      <c r="Q53" s="75">
        <f t="shared" si="12"/>
        <v>0</v>
      </c>
      <c r="R53" s="75">
        <f t="shared" si="12"/>
        <v>0</v>
      </c>
      <c r="S53" s="75">
        <f t="shared" si="12"/>
        <v>0</v>
      </c>
      <c r="T53" s="118"/>
    </row>
    <row r="54" spans="2:20" ht="15.75" customHeight="1" x14ac:dyDescent="0.2">
      <c r="B54" s="131"/>
      <c r="C54" s="129" t="s">
        <v>415</v>
      </c>
      <c r="D54" s="130" t="s">
        <v>415</v>
      </c>
      <c r="E54" s="73">
        <v>2809427.3336935285</v>
      </c>
      <c r="F54" s="75">
        <f t="shared" ref="F54:S54" si="13">+IFERROR($E54/$E22*F22,0)</f>
        <v>936475.77789784281</v>
      </c>
      <c r="G54" s="75">
        <f t="shared" si="13"/>
        <v>0</v>
      </c>
      <c r="H54" s="75">
        <f t="shared" si="13"/>
        <v>0</v>
      </c>
      <c r="I54" s="75">
        <f t="shared" si="13"/>
        <v>0</v>
      </c>
      <c r="J54" s="75">
        <f t="shared" si="13"/>
        <v>0</v>
      </c>
      <c r="K54" s="75">
        <f t="shared" si="13"/>
        <v>936475.77789784281</v>
      </c>
      <c r="L54" s="75">
        <f t="shared" si="13"/>
        <v>0</v>
      </c>
      <c r="M54" s="75">
        <f t="shared" si="13"/>
        <v>0</v>
      </c>
      <c r="N54" s="75">
        <f t="shared" si="13"/>
        <v>936475.77789784281</v>
      </c>
      <c r="O54" s="75">
        <f t="shared" si="13"/>
        <v>0</v>
      </c>
      <c r="P54" s="75">
        <f t="shared" si="13"/>
        <v>0</v>
      </c>
      <c r="Q54" s="75">
        <f t="shared" si="13"/>
        <v>0</v>
      </c>
      <c r="R54" s="75">
        <f t="shared" si="13"/>
        <v>0</v>
      </c>
      <c r="S54" s="75">
        <f t="shared" si="13"/>
        <v>0</v>
      </c>
      <c r="T54" s="118"/>
    </row>
    <row r="55" spans="2:20" ht="15.75" customHeight="1" x14ac:dyDescent="0.2">
      <c r="B55" s="131" t="s">
        <v>65</v>
      </c>
      <c r="C55" s="129" t="s">
        <v>416</v>
      </c>
      <c r="D55" s="130" t="s">
        <v>416</v>
      </c>
      <c r="E55" s="73">
        <v>0</v>
      </c>
      <c r="F55" s="75">
        <f t="shared" ref="F55:S55" si="14">+IFERROR($E55/$E23*F23,0)</f>
        <v>0</v>
      </c>
      <c r="G55" s="75">
        <f t="shared" si="14"/>
        <v>0</v>
      </c>
      <c r="H55" s="75">
        <f t="shared" si="14"/>
        <v>0</v>
      </c>
      <c r="I55" s="75">
        <f t="shared" si="14"/>
        <v>0</v>
      </c>
      <c r="J55" s="75">
        <f t="shared" si="14"/>
        <v>0</v>
      </c>
      <c r="K55" s="75">
        <f t="shared" si="14"/>
        <v>0</v>
      </c>
      <c r="L55" s="75">
        <f t="shared" si="14"/>
        <v>0</v>
      </c>
      <c r="M55" s="75">
        <f t="shared" si="14"/>
        <v>0</v>
      </c>
      <c r="N55" s="75">
        <f t="shared" si="14"/>
        <v>0</v>
      </c>
      <c r="O55" s="75">
        <f t="shared" si="14"/>
        <v>0</v>
      </c>
      <c r="P55" s="75">
        <f t="shared" si="14"/>
        <v>0</v>
      </c>
      <c r="Q55" s="75">
        <f t="shared" si="14"/>
        <v>0</v>
      </c>
      <c r="R55" s="75">
        <f t="shared" si="14"/>
        <v>0</v>
      </c>
      <c r="S55" s="75">
        <f t="shared" si="14"/>
        <v>0</v>
      </c>
      <c r="T55" s="118"/>
    </row>
    <row r="56" spans="2:20" ht="15.75" customHeight="1" x14ac:dyDescent="0.2">
      <c r="B56" s="131"/>
      <c r="C56" s="129" t="s">
        <v>417</v>
      </c>
      <c r="D56" s="130" t="s">
        <v>417</v>
      </c>
      <c r="E56" s="73">
        <v>0</v>
      </c>
      <c r="F56" s="75">
        <f t="shared" ref="F56:S56" si="15">+IFERROR($E56/$E24*F24,0)</f>
        <v>0</v>
      </c>
      <c r="G56" s="75">
        <f t="shared" si="15"/>
        <v>0</v>
      </c>
      <c r="H56" s="75">
        <f t="shared" si="15"/>
        <v>0</v>
      </c>
      <c r="I56" s="75">
        <f t="shared" si="15"/>
        <v>0</v>
      </c>
      <c r="J56" s="75">
        <f t="shared" si="15"/>
        <v>0</v>
      </c>
      <c r="K56" s="75">
        <f t="shared" si="15"/>
        <v>0</v>
      </c>
      <c r="L56" s="75">
        <f t="shared" si="15"/>
        <v>0</v>
      </c>
      <c r="M56" s="75">
        <f t="shared" si="15"/>
        <v>0</v>
      </c>
      <c r="N56" s="75">
        <f t="shared" si="15"/>
        <v>0</v>
      </c>
      <c r="O56" s="75">
        <f t="shared" si="15"/>
        <v>0</v>
      </c>
      <c r="P56" s="75">
        <f t="shared" si="15"/>
        <v>0</v>
      </c>
      <c r="Q56" s="75">
        <f t="shared" si="15"/>
        <v>0</v>
      </c>
      <c r="R56" s="75">
        <f t="shared" si="15"/>
        <v>0</v>
      </c>
      <c r="S56" s="75">
        <f t="shared" si="15"/>
        <v>0</v>
      </c>
      <c r="T56" s="118"/>
    </row>
    <row r="57" spans="2:20" ht="15.75" customHeight="1" x14ac:dyDescent="0.2">
      <c r="B57" s="131" t="s">
        <v>64</v>
      </c>
      <c r="C57" s="129" t="s">
        <v>418</v>
      </c>
      <c r="D57" s="130" t="s">
        <v>418</v>
      </c>
      <c r="E57" s="73">
        <v>0</v>
      </c>
      <c r="F57" s="75">
        <f t="shared" ref="F57:S57" si="16">+IFERROR($E57/$E25*F25,0)</f>
        <v>0</v>
      </c>
      <c r="G57" s="75">
        <f t="shared" si="16"/>
        <v>0</v>
      </c>
      <c r="H57" s="75">
        <f t="shared" si="16"/>
        <v>0</v>
      </c>
      <c r="I57" s="75">
        <f t="shared" si="16"/>
        <v>0</v>
      </c>
      <c r="J57" s="75">
        <f t="shared" si="16"/>
        <v>0</v>
      </c>
      <c r="K57" s="75">
        <f t="shared" si="16"/>
        <v>0</v>
      </c>
      <c r="L57" s="75">
        <f t="shared" si="16"/>
        <v>0</v>
      </c>
      <c r="M57" s="75">
        <f t="shared" si="16"/>
        <v>0</v>
      </c>
      <c r="N57" s="75">
        <f t="shared" si="16"/>
        <v>0</v>
      </c>
      <c r="O57" s="75">
        <f t="shared" si="16"/>
        <v>0</v>
      </c>
      <c r="P57" s="75">
        <f t="shared" si="16"/>
        <v>0</v>
      </c>
      <c r="Q57" s="75">
        <f t="shared" si="16"/>
        <v>0</v>
      </c>
      <c r="R57" s="75">
        <f t="shared" si="16"/>
        <v>0</v>
      </c>
      <c r="S57" s="75">
        <f t="shared" si="16"/>
        <v>0</v>
      </c>
      <c r="T57" s="118"/>
    </row>
    <row r="58" spans="2:20" ht="15.75" customHeight="1" x14ac:dyDescent="0.2">
      <c r="B58" s="131"/>
      <c r="C58" s="129" t="s">
        <v>419</v>
      </c>
      <c r="D58" s="130" t="s">
        <v>419</v>
      </c>
      <c r="E58" s="73">
        <v>0</v>
      </c>
      <c r="F58" s="75">
        <f t="shared" ref="F58:S58" si="17">+IFERROR($E58/$E26*F26,0)</f>
        <v>0</v>
      </c>
      <c r="G58" s="75">
        <f t="shared" si="17"/>
        <v>0</v>
      </c>
      <c r="H58" s="75">
        <f t="shared" si="17"/>
        <v>0</v>
      </c>
      <c r="I58" s="75">
        <f t="shared" si="17"/>
        <v>0</v>
      </c>
      <c r="J58" s="75">
        <f t="shared" si="17"/>
        <v>0</v>
      </c>
      <c r="K58" s="75">
        <f t="shared" si="17"/>
        <v>0</v>
      </c>
      <c r="L58" s="75">
        <f t="shared" si="17"/>
        <v>0</v>
      </c>
      <c r="M58" s="75">
        <f t="shared" si="17"/>
        <v>0</v>
      </c>
      <c r="N58" s="75">
        <f t="shared" si="17"/>
        <v>0</v>
      </c>
      <c r="O58" s="75">
        <f t="shared" si="17"/>
        <v>0</v>
      </c>
      <c r="P58" s="75">
        <f t="shared" si="17"/>
        <v>0</v>
      </c>
      <c r="Q58" s="75">
        <f t="shared" si="17"/>
        <v>0</v>
      </c>
      <c r="R58" s="75">
        <f t="shared" si="17"/>
        <v>0</v>
      </c>
      <c r="S58" s="75">
        <f t="shared" si="17"/>
        <v>0</v>
      </c>
      <c r="T58" s="118"/>
    </row>
    <row r="59" spans="2:20" ht="15.75" customHeight="1" x14ac:dyDescent="0.2">
      <c r="B59" s="131" t="s">
        <v>63</v>
      </c>
      <c r="C59" s="129" t="s">
        <v>420</v>
      </c>
      <c r="D59" s="130" t="s">
        <v>420</v>
      </c>
      <c r="E59" s="73">
        <v>0</v>
      </c>
      <c r="F59" s="75">
        <f t="shared" ref="F59:S59" si="18">+IFERROR($E59/$E27*F27,0)</f>
        <v>0</v>
      </c>
      <c r="G59" s="75">
        <f t="shared" si="18"/>
        <v>0</v>
      </c>
      <c r="H59" s="75">
        <f t="shared" si="18"/>
        <v>0</v>
      </c>
      <c r="I59" s="75">
        <f t="shared" si="18"/>
        <v>0</v>
      </c>
      <c r="J59" s="75">
        <f t="shared" si="18"/>
        <v>0</v>
      </c>
      <c r="K59" s="75">
        <f t="shared" si="18"/>
        <v>0</v>
      </c>
      <c r="L59" s="75">
        <f t="shared" si="18"/>
        <v>0</v>
      </c>
      <c r="M59" s="75">
        <f t="shared" si="18"/>
        <v>0</v>
      </c>
      <c r="N59" s="75">
        <f t="shared" si="18"/>
        <v>0</v>
      </c>
      <c r="O59" s="75">
        <f t="shared" si="18"/>
        <v>0</v>
      </c>
      <c r="P59" s="75">
        <f t="shared" si="18"/>
        <v>0</v>
      </c>
      <c r="Q59" s="75">
        <f t="shared" si="18"/>
        <v>0</v>
      </c>
      <c r="R59" s="75">
        <f t="shared" si="18"/>
        <v>0</v>
      </c>
      <c r="S59" s="75">
        <f t="shared" si="18"/>
        <v>0</v>
      </c>
      <c r="T59" s="118"/>
    </row>
    <row r="60" spans="2:20" ht="15.75" customHeight="1" x14ac:dyDescent="0.2">
      <c r="B60" s="131"/>
      <c r="C60" s="129" t="s">
        <v>421</v>
      </c>
      <c r="D60" s="130" t="s">
        <v>421</v>
      </c>
      <c r="E60" s="73">
        <v>0</v>
      </c>
      <c r="F60" s="75">
        <f t="shared" ref="F60:S60" si="19">+IFERROR($E60/$E28*F28,0)</f>
        <v>0</v>
      </c>
      <c r="G60" s="75">
        <f t="shared" si="19"/>
        <v>0</v>
      </c>
      <c r="H60" s="75">
        <f t="shared" si="19"/>
        <v>0</v>
      </c>
      <c r="I60" s="75">
        <f t="shared" si="19"/>
        <v>0</v>
      </c>
      <c r="J60" s="75">
        <f t="shared" si="19"/>
        <v>0</v>
      </c>
      <c r="K60" s="75">
        <f t="shared" si="19"/>
        <v>0</v>
      </c>
      <c r="L60" s="75">
        <f t="shared" si="19"/>
        <v>0</v>
      </c>
      <c r="M60" s="75">
        <f t="shared" si="19"/>
        <v>0</v>
      </c>
      <c r="N60" s="75">
        <f t="shared" si="19"/>
        <v>0</v>
      </c>
      <c r="O60" s="75">
        <f t="shared" si="19"/>
        <v>0</v>
      </c>
      <c r="P60" s="75">
        <f t="shared" si="19"/>
        <v>0</v>
      </c>
      <c r="Q60" s="75">
        <f t="shared" si="19"/>
        <v>0</v>
      </c>
      <c r="R60" s="75">
        <f t="shared" si="19"/>
        <v>0</v>
      </c>
      <c r="S60" s="75">
        <f t="shared" si="19"/>
        <v>0</v>
      </c>
      <c r="T60" s="118"/>
    </row>
    <row r="61" spans="2:20" ht="15.75" customHeight="1" x14ac:dyDescent="0.2">
      <c r="B61" s="131" t="s">
        <v>62</v>
      </c>
      <c r="C61" s="129" t="s">
        <v>424</v>
      </c>
      <c r="D61" s="130" t="s">
        <v>424</v>
      </c>
      <c r="E61" s="73">
        <v>0</v>
      </c>
      <c r="F61" s="75">
        <f t="shared" ref="F61:S61" si="20">+IFERROR($E61/$E29*F29,0)</f>
        <v>0</v>
      </c>
      <c r="G61" s="75">
        <f t="shared" si="20"/>
        <v>0</v>
      </c>
      <c r="H61" s="75">
        <f t="shared" si="20"/>
        <v>0</v>
      </c>
      <c r="I61" s="75">
        <f t="shared" si="20"/>
        <v>0</v>
      </c>
      <c r="J61" s="75">
        <f t="shared" si="20"/>
        <v>0</v>
      </c>
      <c r="K61" s="75">
        <f t="shared" si="20"/>
        <v>0</v>
      </c>
      <c r="L61" s="75">
        <f t="shared" si="20"/>
        <v>0</v>
      </c>
      <c r="M61" s="75">
        <f t="shared" si="20"/>
        <v>0</v>
      </c>
      <c r="N61" s="75">
        <f t="shared" si="20"/>
        <v>0</v>
      </c>
      <c r="O61" s="75">
        <f t="shared" si="20"/>
        <v>0</v>
      </c>
      <c r="P61" s="75">
        <f t="shared" si="20"/>
        <v>0</v>
      </c>
      <c r="Q61" s="75">
        <f t="shared" si="20"/>
        <v>0</v>
      </c>
      <c r="R61" s="75">
        <f t="shared" si="20"/>
        <v>0</v>
      </c>
      <c r="S61" s="75">
        <f t="shared" si="20"/>
        <v>0</v>
      </c>
      <c r="T61" s="118"/>
    </row>
    <row r="62" spans="2:20" ht="15.75" customHeight="1" x14ac:dyDescent="0.2">
      <c r="B62" s="131"/>
      <c r="C62" s="129" t="s">
        <v>425</v>
      </c>
      <c r="D62" s="130" t="s">
        <v>425</v>
      </c>
      <c r="E62" s="73">
        <v>0</v>
      </c>
      <c r="F62" s="75">
        <f t="shared" ref="F62:S62" si="21">+IFERROR($E62/$E30*F30,0)</f>
        <v>0</v>
      </c>
      <c r="G62" s="75">
        <f t="shared" si="21"/>
        <v>0</v>
      </c>
      <c r="H62" s="75">
        <f t="shared" si="21"/>
        <v>0</v>
      </c>
      <c r="I62" s="75">
        <f t="shared" si="21"/>
        <v>0</v>
      </c>
      <c r="J62" s="75">
        <f t="shared" si="21"/>
        <v>0</v>
      </c>
      <c r="K62" s="75">
        <f t="shared" si="21"/>
        <v>0</v>
      </c>
      <c r="L62" s="75">
        <f t="shared" si="21"/>
        <v>0</v>
      </c>
      <c r="M62" s="75">
        <f t="shared" si="21"/>
        <v>0</v>
      </c>
      <c r="N62" s="75">
        <f t="shared" si="21"/>
        <v>0</v>
      </c>
      <c r="O62" s="75">
        <f t="shared" si="21"/>
        <v>0</v>
      </c>
      <c r="P62" s="75">
        <f t="shared" si="21"/>
        <v>0</v>
      </c>
      <c r="Q62" s="75">
        <f t="shared" si="21"/>
        <v>0</v>
      </c>
      <c r="R62" s="75">
        <f t="shared" si="21"/>
        <v>0</v>
      </c>
      <c r="S62" s="75">
        <f t="shared" si="21"/>
        <v>0</v>
      </c>
      <c r="T62" s="118"/>
    </row>
    <row r="63" spans="2:20" ht="15.75" customHeight="1" x14ac:dyDescent="0.2">
      <c r="B63" s="131" t="s">
        <v>400</v>
      </c>
      <c r="C63" s="144" t="s">
        <v>401</v>
      </c>
      <c r="D63" s="145"/>
      <c r="E63" s="73">
        <v>0</v>
      </c>
      <c r="F63" s="75">
        <f t="shared" ref="F63:S63" si="22">+IFERROR($E63/$E31*F31,0)</f>
        <v>0</v>
      </c>
      <c r="G63" s="75">
        <f t="shared" si="22"/>
        <v>0</v>
      </c>
      <c r="H63" s="75">
        <f t="shared" si="22"/>
        <v>0</v>
      </c>
      <c r="I63" s="75">
        <f t="shared" si="22"/>
        <v>0</v>
      </c>
      <c r="J63" s="75">
        <f t="shared" si="22"/>
        <v>0</v>
      </c>
      <c r="K63" s="75">
        <f t="shared" si="22"/>
        <v>0</v>
      </c>
      <c r="L63" s="75">
        <f t="shared" si="22"/>
        <v>0</v>
      </c>
      <c r="M63" s="75">
        <f t="shared" si="22"/>
        <v>0</v>
      </c>
      <c r="N63" s="75">
        <f t="shared" si="22"/>
        <v>0</v>
      </c>
      <c r="O63" s="75">
        <f t="shared" si="22"/>
        <v>0</v>
      </c>
      <c r="P63" s="75">
        <f t="shared" si="22"/>
        <v>0</v>
      </c>
      <c r="Q63" s="75">
        <f t="shared" si="22"/>
        <v>0</v>
      </c>
      <c r="R63" s="75">
        <f t="shared" si="22"/>
        <v>0</v>
      </c>
      <c r="S63" s="75">
        <f t="shared" si="22"/>
        <v>0</v>
      </c>
      <c r="T63" s="118"/>
    </row>
    <row r="64" spans="2:20" ht="15.75" customHeight="1" x14ac:dyDescent="0.2">
      <c r="B64" s="131"/>
      <c r="C64" s="144" t="s">
        <v>402</v>
      </c>
      <c r="D64" s="145"/>
      <c r="E64" s="73">
        <v>0</v>
      </c>
      <c r="F64" s="75">
        <f t="shared" ref="F64:S64" si="23">+IFERROR($E64/$E32*F32,0)</f>
        <v>0</v>
      </c>
      <c r="G64" s="75">
        <f t="shared" si="23"/>
        <v>0</v>
      </c>
      <c r="H64" s="75">
        <f t="shared" si="23"/>
        <v>0</v>
      </c>
      <c r="I64" s="75">
        <f t="shared" si="23"/>
        <v>0</v>
      </c>
      <c r="J64" s="75">
        <f t="shared" si="23"/>
        <v>0</v>
      </c>
      <c r="K64" s="75">
        <f t="shared" si="23"/>
        <v>0</v>
      </c>
      <c r="L64" s="75">
        <f t="shared" si="23"/>
        <v>0</v>
      </c>
      <c r="M64" s="75">
        <f t="shared" si="23"/>
        <v>0</v>
      </c>
      <c r="N64" s="75">
        <f t="shared" si="23"/>
        <v>0</v>
      </c>
      <c r="O64" s="75">
        <f t="shared" si="23"/>
        <v>0</v>
      </c>
      <c r="P64" s="75">
        <f t="shared" si="23"/>
        <v>0</v>
      </c>
      <c r="Q64" s="75">
        <f t="shared" si="23"/>
        <v>0</v>
      </c>
      <c r="R64" s="75">
        <f t="shared" si="23"/>
        <v>0</v>
      </c>
      <c r="S64" s="75">
        <f t="shared" si="23"/>
        <v>0</v>
      </c>
      <c r="T64" s="118"/>
    </row>
    <row r="65" spans="1:20" ht="15.75" customHeight="1" x14ac:dyDescent="0.2">
      <c r="B65" s="131"/>
      <c r="C65" s="144" t="s">
        <v>403</v>
      </c>
      <c r="D65" s="145"/>
      <c r="E65" s="76">
        <v>0</v>
      </c>
      <c r="F65" s="75">
        <f t="shared" ref="F65:S65" si="24">+IFERROR($E65/$E33*F33,0)</f>
        <v>0</v>
      </c>
      <c r="G65" s="75">
        <f t="shared" si="24"/>
        <v>0</v>
      </c>
      <c r="H65" s="75">
        <f t="shared" si="24"/>
        <v>0</v>
      </c>
      <c r="I65" s="75">
        <f t="shared" si="24"/>
        <v>0</v>
      </c>
      <c r="J65" s="75">
        <f t="shared" si="24"/>
        <v>0</v>
      </c>
      <c r="K65" s="75">
        <f t="shared" si="24"/>
        <v>0</v>
      </c>
      <c r="L65" s="75">
        <f t="shared" si="24"/>
        <v>0</v>
      </c>
      <c r="M65" s="75">
        <f t="shared" si="24"/>
        <v>0</v>
      </c>
      <c r="N65" s="75">
        <f t="shared" si="24"/>
        <v>0</v>
      </c>
      <c r="O65" s="75">
        <f t="shared" si="24"/>
        <v>0</v>
      </c>
      <c r="P65" s="75">
        <f t="shared" si="24"/>
        <v>0</v>
      </c>
      <c r="Q65" s="75">
        <f t="shared" si="24"/>
        <v>0</v>
      </c>
      <c r="R65" s="75">
        <f t="shared" si="24"/>
        <v>0</v>
      </c>
      <c r="S65" s="75">
        <f t="shared" si="24"/>
        <v>0</v>
      </c>
      <c r="T65" s="118"/>
    </row>
    <row r="66" spans="1:20" x14ac:dyDescent="0.2">
      <c r="B66" s="123" t="s">
        <v>422</v>
      </c>
      <c r="C66" s="124"/>
      <c r="D66" s="125"/>
      <c r="E66" s="77">
        <f>+SUM(E43:E65)</f>
        <v>24663351.18888019</v>
      </c>
      <c r="F66" s="79">
        <v>477005.83763034444</v>
      </c>
      <c r="G66" s="79">
        <v>5031374.3354335008</v>
      </c>
      <c r="H66" s="79">
        <v>0</v>
      </c>
      <c r="I66" s="79">
        <v>6487593.9458103795</v>
      </c>
      <c r="J66" s="79">
        <v>0</v>
      </c>
      <c r="K66" s="79">
        <v>0</v>
      </c>
      <c r="L66" s="79">
        <v>1725241.1690752518</v>
      </c>
      <c r="M66" s="79">
        <v>6663231.8105075303</v>
      </c>
      <c r="N66" s="79">
        <v>0</v>
      </c>
      <c r="O66" s="79">
        <v>242145.74999999997</v>
      </c>
      <c r="P66" s="79">
        <v>0</v>
      </c>
      <c r="Q66" s="79">
        <v>0</v>
      </c>
      <c r="R66" s="79">
        <v>0</v>
      </c>
      <c r="S66" s="79">
        <v>0</v>
      </c>
      <c r="T66" s="61" t="s">
        <v>153</v>
      </c>
    </row>
    <row r="68" spans="1:20" x14ac:dyDescent="0.2">
      <c r="B68" s="126" t="s">
        <v>423</v>
      </c>
      <c r="C68" s="127"/>
      <c r="D68" s="128"/>
      <c r="E68" s="73">
        <v>10000000</v>
      </c>
      <c r="F68" s="75">
        <f t="shared" ref="F68:S68" si="25">+IFERROR($E68/$E35*F35,0)</f>
        <v>6363575.7924899431</v>
      </c>
      <c r="G68" s="75">
        <f t="shared" si="25"/>
        <v>25.154717669577295</v>
      </c>
      <c r="H68" s="75">
        <f t="shared" si="25"/>
        <v>0</v>
      </c>
      <c r="I68" s="75">
        <f t="shared" si="25"/>
        <v>2456281.6442140988</v>
      </c>
      <c r="J68" s="75">
        <f t="shared" si="25"/>
        <v>0</v>
      </c>
      <c r="K68" s="75">
        <f t="shared" si="25"/>
        <v>2678.9774318099821</v>
      </c>
      <c r="L68" s="75">
        <f t="shared" si="25"/>
        <v>0</v>
      </c>
      <c r="M68" s="75">
        <f t="shared" si="25"/>
        <v>0</v>
      </c>
      <c r="N68" s="75">
        <f t="shared" si="25"/>
        <v>0</v>
      </c>
      <c r="O68" s="75">
        <f t="shared" si="25"/>
        <v>1175381.1345942165</v>
      </c>
      <c r="P68" s="75">
        <f t="shared" si="25"/>
        <v>0</v>
      </c>
      <c r="Q68" s="75">
        <f t="shared" si="25"/>
        <v>0</v>
      </c>
      <c r="R68" s="75">
        <f t="shared" si="25"/>
        <v>0</v>
      </c>
      <c r="S68" s="75">
        <f t="shared" si="25"/>
        <v>2057.2965522618574</v>
      </c>
      <c r="T68" s="61" t="s">
        <v>154</v>
      </c>
    </row>
    <row r="71" spans="1:20" s="82" customFormat="1" x14ac:dyDescent="0.2">
      <c r="A71" s="13"/>
      <c r="B71" s="20" t="s">
        <v>100</v>
      </c>
      <c r="C71" s="21" t="s">
        <v>101</v>
      </c>
      <c r="D71" s="87"/>
      <c r="E71" s="87"/>
      <c r="F71" s="87"/>
      <c r="G71" s="87"/>
      <c r="H71" s="80"/>
      <c r="I71" s="80"/>
      <c r="J71" s="80"/>
      <c r="K71" s="81"/>
    </row>
    <row r="72" spans="1:20" s="82" customFormat="1" x14ac:dyDescent="0.2">
      <c r="A72" s="13"/>
      <c r="B72" s="24" t="s">
        <v>0</v>
      </c>
      <c r="C72" s="25" t="s">
        <v>208</v>
      </c>
      <c r="D72" s="88"/>
      <c r="E72" s="88"/>
      <c r="F72" s="88"/>
      <c r="G72" s="88"/>
      <c r="H72" s="83"/>
      <c r="I72" s="83"/>
      <c r="J72" s="83"/>
      <c r="K72" s="84"/>
    </row>
    <row r="73" spans="1:20" s="82" customFormat="1" x14ac:dyDescent="0.2">
      <c r="A73" s="13"/>
      <c r="B73" s="24"/>
      <c r="C73" s="25" t="s">
        <v>149</v>
      </c>
      <c r="D73" s="88"/>
      <c r="E73" s="88"/>
      <c r="F73" s="88"/>
      <c r="G73" s="88"/>
      <c r="H73" s="83"/>
      <c r="I73" s="83"/>
      <c r="J73" s="83"/>
      <c r="K73" s="84"/>
    </row>
    <row r="74" spans="1:20" s="82" customFormat="1" x14ac:dyDescent="0.2">
      <c r="A74" s="13"/>
      <c r="B74" s="24" t="s">
        <v>1</v>
      </c>
      <c r="C74" s="25" t="s">
        <v>209</v>
      </c>
      <c r="D74" s="88"/>
      <c r="E74" s="88"/>
      <c r="F74" s="88"/>
      <c r="G74" s="88"/>
      <c r="H74" s="83"/>
      <c r="I74" s="83"/>
      <c r="J74" s="83"/>
      <c r="K74" s="84"/>
    </row>
    <row r="75" spans="1:20" s="82" customFormat="1" x14ac:dyDescent="0.2">
      <c r="A75" s="13"/>
      <c r="B75" s="24"/>
      <c r="C75" s="25" t="s">
        <v>149</v>
      </c>
      <c r="D75" s="88"/>
      <c r="E75" s="88"/>
      <c r="F75" s="88"/>
      <c r="G75" s="88"/>
      <c r="H75" s="83"/>
      <c r="I75" s="83"/>
      <c r="J75" s="83"/>
      <c r="K75" s="84"/>
    </row>
    <row r="76" spans="1:20" s="82" customFormat="1" x14ac:dyDescent="0.2">
      <c r="A76" s="13"/>
      <c r="B76" s="89"/>
      <c r="C76" s="25" t="s">
        <v>150</v>
      </c>
      <c r="D76" s="88"/>
      <c r="E76" s="88"/>
      <c r="F76" s="88"/>
      <c r="G76" s="88"/>
      <c r="H76" s="83"/>
      <c r="I76" s="83"/>
      <c r="J76" s="83"/>
      <c r="K76" s="84"/>
    </row>
    <row r="77" spans="1:20" s="82" customFormat="1" x14ac:dyDescent="0.2">
      <c r="A77" s="13"/>
      <c r="B77" s="90" t="s">
        <v>2</v>
      </c>
      <c r="C77" s="25" t="s">
        <v>210</v>
      </c>
      <c r="D77" s="88"/>
      <c r="E77" s="88"/>
      <c r="F77" s="88"/>
      <c r="G77" s="88"/>
      <c r="H77" s="83"/>
      <c r="I77" s="83"/>
      <c r="J77" s="83"/>
      <c r="K77" s="84"/>
    </row>
    <row r="78" spans="1:20" s="82" customFormat="1" x14ac:dyDescent="0.2">
      <c r="A78" s="13"/>
      <c r="B78" s="90"/>
      <c r="C78" s="25" t="s">
        <v>136</v>
      </c>
      <c r="D78" s="88"/>
      <c r="E78" s="88"/>
      <c r="F78" s="88"/>
      <c r="G78" s="88"/>
      <c r="H78" s="83"/>
      <c r="I78" s="83"/>
      <c r="J78" s="83"/>
      <c r="K78" s="84"/>
    </row>
    <row r="79" spans="1:20" s="82" customFormat="1" x14ac:dyDescent="0.2">
      <c r="A79" s="13"/>
      <c r="B79" s="90" t="s">
        <v>3</v>
      </c>
      <c r="C79" s="25" t="s">
        <v>211</v>
      </c>
      <c r="D79" s="88"/>
      <c r="E79" s="88"/>
      <c r="F79" s="88"/>
      <c r="G79" s="88"/>
      <c r="H79" s="83"/>
      <c r="I79" s="83"/>
      <c r="J79" s="83"/>
      <c r="K79" s="84"/>
    </row>
    <row r="80" spans="1:20" s="82" customFormat="1" x14ac:dyDescent="0.2">
      <c r="A80" s="13"/>
      <c r="B80" s="90" t="s">
        <v>6</v>
      </c>
      <c r="C80" s="88" t="s">
        <v>137</v>
      </c>
      <c r="D80" s="88"/>
      <c r="E80" s="88"/>
      <c r="F80" s="88"/>
      <c r="G80" s="88"/>
      <c r="H80" s="83"/>
      <c r="I80" s="83"/>
      <c r="J80" s="83"/>
      <c r="K80" s="84"/>
    </row>
    <row r="81" spans="1:11" s="82" customFormat="1" x14ac:dyDescent="0.2">
      <c r="A81" s="13"/>
      <c r="B81" s="90"/>
      <c r="C81" s="88" t="s">
        <v>135</v>
      </c>
      <c r="D81" s="88"/>
      <c r="E81" s="88"/>
      <c r="F81" s="88"/>
      <c r="G81" s="88"/>
      <c r="H81" s="83"/>
      <c r="I81" s="83"/>
      <c r="J81" s="83"/>
      <c r="K81" s="84"/>
    </row>
    <row r="82" spans="1:11" s="82" customFormat="1" x14ac:dyDescent="0.2">
      <c r="A82" s="13"/>
      <c r="B82" s="90" t="s">
        <v>8</v>
      </c>
      <c r="C82" s="88" t="s">
        <v>212</v>
      </c>
      <c r="D82" s="88"/>
      <c r="E82" s="88"/>
      <c r="F82" s="88"/>
      <c r="G82" s="88"/>
      <c r="H82" s="83"/>
      <c r="I82" s="83"/>
      <c r="J82" s="83"/>
      <c r="K82" s="84"/>
    </row>
    <row r="83" spans="1:11" s="82" customFormat="1" x14ac:dyDescent="0.2">
      <c r="A83" s="13"/>
      <c r="B83" s="90"/>
      <c r="C83" s="88" t="s">
        <v>233</v>
      </c>
      <c r="D83" s="88"/>
      <c r="E83" s="88"/>
      <c r="F83" s="88"/>
      <c r="G83" s="88"/>
      <c r="H83" s="83"/>
      <c r="I83" s="83"/>
      <c r="J83" s="83"/>
      <c r="K83" s="84"/>
    </row>
    <row r="84" spans="1:11" s="82" customFormat="1" x14ac:dyDescent="0.2">
      <c r="A84" s="13"/>
      <c r="B84" s="90"/>
      <c r="C84" s="88" t="s">
        <v>206</v>
      </c>
      <c r="D84" s="88"/>
      <c r="E84" s="88"/>
      <c r="F84" s="88"/>
      <c r="G84" s="88"/>
      <c r="H84" s="83"/>
      <c r="I84" s="83"/>
      <c r="J84" s="83"/>
      <c r="K84" s="84"/>
    </row>
    <row r="85" spans="1:11" s="82" customFormat="1" x14ac:dyDescent="0.2">
      <c r="A85" s="13"/>
      <c r="B85" s="91" t="s">
        <v>56</v>
      </c>
      <c r="C85" s="28" t="s">
        <v>213</v>
      </c>
      <c r="D85" s="92"/>
      <c r="E85" s="92"/>
      <c r="F85" s="92"/>
      <c r="G85" s="92"/>
      <c r="H85" s="85"/>
      <c r="I85" s="85"/>
      <c r="J85" s="85"/>
      <c r="K85" s="86"/>
    </row>
  </sheetData>
  <mergeCells count="77">
    <mergeCell ref="S1:T1"/>
    <mergeCell ref="T39:T41"/>
    <mergeCell ref="T43:T65"/>
    <mergeCell ref="B7:B9"/>
    <mergeCell ref="C7:C9"/>
    <mergeCell ref="D7:D9"/>
    <mergeCell ref="E7:E9"/>
    <mergeCell ref="F7:S7"/>
    <mergeCell ref="B17:B18"/>
    <mergeCell ref="B13:B14"/>
    <mergeCell ref="B10:C10"/>
    <mergeCell ref="B19:B20"/>
    <mergeCell ref="F10:S10"/>
    <mergeCell ref="B11:B12"/>
    <mergeCell ref="B15:B16"/>
    <mergeCell ref="C45:D45"/>
    <mergeCell ref="C46:D46"/>
    <mergeCell ref="F42:S42"/>
    <mergeCell ref="B42:D42"/>
    <mergeCell ref="B39:B41"/>
    <mergeCell ref="E39:E41"/>
    <mergeCell ref="F39:S39"/>
    <mergeCell ref="B21:B22"/>
    <mergeCell ref="B23:B24"/>
    <mergeCell ref="B25:B26"/>
    <mergeCell ref="C43:D43"/>
    <mergeCell ref="C44:D44"/>
    <mergeCell ref="B27:B28"/>
    <mergeCell ref="B31:B33"/>
    <mergeCell ref="C39:D41"/>
    <mergeCell ref="B29:B30"/>
    <mergeCell ref="C47:D47"/>
    <mergeCell ref="C48:D48"/>
    <mergeCell ref="C49:D49"/>
    <mergeCell ref="C50:D50"/>
    <mergeCell ref="C51:D51"/>
    <mergeCell ref="B53:B54"/>
    <mergeCell ref="B55:B56"/>
    <mergeCell ref="B43:B44"/>
    <mergeCell ref="B45:B46"/>
    <mergeCell ref="B47:B48"/>
    <mergeCell ref="B49:B50"/>
    <mergeCell ref="B51:B52"/>
    <mergeCell ref="C52:D52"/>
    <mergeCell ref="C53:D53"/>
    <mergeCell ref="C54:D54"/>
    <mergeCell ref="C55:D55"/>
    <mergeCell ref="C56:D56"/>
    <mergeCell ref="B66:D66"/>
    <mergeCell ref="B68:D68"/>
    <mergeCell ref="C57:D57"/>
    <mergeCell ref="C58:D58"/>
    <mergeCell ref="C59:D59"/>
    <mergeCell ref="C60:D60"/>
    <mergeCell ref="C64:D64"/>
    <mergeCell ref="B59:B60"/>
    <mergeCell ref="C65:D65"/>
    <mergeCell ref="B57:B58"/>
    <mergeCell ref="B61:B62"/>
    <mergeCell ref="C61:D61"/>
    <mergeCell ref="C62:D62"/>
    <mergeCell ref="B63:B65"/>
    <mergeCell ref="C63:D63"/>
    <mergeCell ref="P8:Q8"/>
    <mergeCell ref="R8:S8"/>
    <mergeCell ref="F40:G40"/>
    <mergeCell ref="H40:I40"/>
    <mergeCell ref="J40:K40"/>
    <mergeCell ref="L40:M40"/>
    <mergeCell ref="N40:O40"/>
    <mergeCell ref="P40:Q40"/>
    <mergeCell ref="R40:S40"/>
    <mergeCell ref="F8:G8"/>
    <mergeCell ref="H8:I8"/>
    <mergeCell ref="J8:K8"/>
    <mergeCell ref="L8:M8"/>
    <mergeCell ref="N8:O8"/>
  </mergeCells>
  <pageMargins left="0.7" right="0.7" top="0.75" bottom="0.75" header="0.3" footer="0.3"/>
  <pageSetup scale="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5.1</vt:lpstr>
      <vt:lpstr>5.2</vt:lpstr>
      <vt:lpstr>5.3</vt:lpstr>
      <vt:lpstr>5.4</vt:lpstr>
      <vt:lpstr>5.5</vt:lpstr>
      <vt:lpstr>'5.1'!Print_Area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Rapolas Striukas</cp:lastModifiedBy>
  <cp:lastPrinted>2019-04-30T04:31:35Z</cp:lastPrinted>
  <dcterms:created xsi:type="dcterms:W3CDTF">2019-04-04T04:50:41Z</dcterms:created>
  <dcterms:modified xsi:type="dcterms:W3CDTF">2019-05-02T09:00:44Z</dcterms:modified>
</cp:coreProperties>
</file>