
<file path=[Content_Types].xml><?xml version="1.0" encoding="utf-8"?>
<Types xmlns:ct="http://schemas.openxmlformats.org/package/2006/content-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rel="http://schemas.openxmlformats.org/package/2006/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9000"/>
  </bookViews>
  <sheets>
    <sheet name="Sheet1" sheetId="1" r:id="rId1"/>
  </sheets>
  <calcPr calcId="145621"/>
</workbook>
</file>

<file path=xl/calcChain.xml><?xml version="1.0" encoding="utf-8"?>
<calcChain xmlns="http://schemas.openxmlformats.org/spreadsheetml/2006/main">
  <c r="M34" i="1" l="1"/>
  <c r="N34" i="1" s="1"/>
  <c r="M33" i="1"/>
  <c r="N33" i="1" s="1"/>
  <c r="M32" i="1"/>
  <c r="N32" i="1" s="1"/>
  <c r="M31" i="1"/>
  <c r="N31" i="1" s="1"/>
  <c r="N28" i="1"/>
  <c r="M28" i="1"/>
  <c r="M27" i="1"/>
  <c r="N27" i="1" s="1"/>
  <c r="M26" i="1"/>
  <c r="N26" i="1" s="1"/>
  <c r="M25" i="1"/>
  <c r="N25" i="1" s="1"/>
  <c r="N20" i="1"/>
  <c r="M20" i="1"/>
  <c r="N19" i="1"/>
  <c r="M19" i="1"/>
  <c r="N18" i="1"/>
  <c r="M18" i="1"/>
  <c r="N17" i="1"/>
  <c r="N21" i="1" s="1"/>
  <c r="M17" i="1"/>
  <c r="M14" i="1"/>
  <c r="N14" i="1" s="1"/>
  <c r="M13" i="1"/>
  <c r="N13" i="1" s="1"/>
  <c r="M12" i="1"/>
  <c r="N12" i="1" s="1"/>
  <c r="M11" i="1"/>
  <c r="N11" i="1" s="1"/>
  <c r="N35" i="1" l="1"/>
  <c r="N15" i="1"/>
  <c r="N22" i="1" s="1"/>
  <c r="N29" i="1"/>
  <c r="N36" i="1" l="1"/>
  <c r="N38" i="1" s="1"/>
</calcChain>
</file>

<file path=xl/comments1.xml><?xml version="1.0" encoding="utf-8"?>
<comments xmlns="http://schemas.openxmlformats.org/spreadsheetml/2006/main">
  <authors>
    <author>Daiva Vainorienė</author>
    <author>Riskus Regimantas</author>
    <author>Tomas Aukstinaitis</author>
  </authors>
  <commentList>
    <comment ref="C8" authorId="0">
      <text>
        <r>
          <rPr>
            <sz val="9"/>
            <color indexed="81"/>
            <rFont val="Tahoma"/>
            <family val="2"/>
            <charset val="186"/>
          </rPr>
          <t xml:space="preserve">Šioje skiltyje nurodomi veiksmai, kuriuos turės atlikti respondentai. 
</t>
        </r>
      </text>
    </comment>
    <comment ref="E8" authorId="0">
      <text>
        <r>
          <rPr>
            <sz val="9"/>
            <color indexed="81"/>
            <rFont val="Tahoma"/>
            <family val="2"/>
            <charset val="186"/>
          </rPr>
          <t xml:space="preserve">Nurodoma, ar reglamentuoja ES, ar LR teisės aktai
</t>
        </r>
      </text>
    </comment>
    <comment ref="F8" authorId="0">
      <text>
        <r>
          <rPr>
            <sz val="9"/>
            <color indexed="81"/>
            <rFont val="Tahoma"/>
            <family val="2"/>
            <charset val="186"/>
          </rPr>
          <t>Laikas, per kurį ūkio subjekto darbuotojas atlieka informacinio įpareigojimo vykdymo veiksmą (ar jo dalį) (valandomis)</t>
        </r>
      </text>
    </comment>
    <comment ref="G8" authorId="0">
      <text>
        <r>
          <rPr>
            <sz val="9"/>
            <color indexed="81"/>
            <rFont val="Tahoma"/>
            <family val="2"/>
            <charset val="186"/>
          </rPr>
          <t>Laikas, per kurį samdomi konsultantai atlieka informacinio įpareigojimo vykdymo veiksmą (ar jo dalį) (valandomis);</t>
        </r>
      </text>
    </comment>
    <comment ref="I8" authorId="0">
      <text>
        <r>
          <rPr>
            <sz val="9"/>
            <color indexed="81"/>
            <rFont val="Tahoma"/>
            <family val="2"/>
            <charset val="186"/>
          </rPr>
          <t>Pridėtinės išlaidos (išlaidos patalpų nuomai ar pastato nusidėvėjimas, išlaidos už telefoną, šildymą, elektros energiją, įrangą ir kitos). Rekomenduojamas naudoti pridėtinių išlaidų dydis – 25 procentai vidinio tarifo dydžio. Vertinimą atliekanti institucija kiekvienu atveju pridėtinių išlaidų dydį gali peržiūrėti. Jei naudojamos 25 procentų vidinio tarifo dydžio pridėtinės išlaidos, administracinė našta apskaičiuojama pagal formulę: 
ANvv = (Cv x 1,25 x Tv + Ci x Ti) x Q),</t>
        </r>
        <r>
          <rPr>
            <b/>
            <sz val="9"/>
            <color indexed="81"/>
            <rFont val="Tahoma"/>
            <family val="2"/>
            <charset val="186"/>
          </rPr>
          <t xml:space="preserve">
</t>
        </r>
        <r>
          <rPr>
            <sz val="9"/>
            <color indexed="81"/>
            <rFont val="Tahoma"/>
            <family val="2"/>
            <charset val="186"/>
          </rPr>
          <t xml:space="preserve">
</t>
        </r>
      </text>
    </comment>
    <comment ref="K8" authorId="0">
      <text>
        <r>
          <rPr>
            <sz val="9"/>
            <color indexed="81"/>
            <rFont val="Tahoma"/>
            <family val="2"/>
            <charset val="186"/>
          </rPr>
          <t xml:space="preserve">Informacinio įpareigojimo vykdymo veiksmo atlikimo dažnis per vienus kalendorinius metus. Jeigu informacinis įpareigojimas yra vienkartinio pobūdžio (pavyzdžiui, pranešimas apie įvykį, veiklą, prašymas, paraiška, kreipimasis gauti vienkartinį leidimą), dažnis yra „1“. Jeigu informacinio įpareigojimo vykdymo veiksmas turi būti vykdomas rečiau nei kartą per vienus kalendorinius metus, informacinio įpareigojimo vykdymo veiksmo atlikimo dažnis vieniems metams apskaičiuojamas dydį „1“ padalijant iš metų, kas kelerius metus turi būti vykdomas informacinis įpareigojimas, skaičiaus (pavyzdžiui, jei ataskaita turi būti pateikiama kas dveji metai, informacinio įpareigojimo vykdymo veiksmo atlikimo dažnis per vienus kalendorinius metus bus 0,5).  
</t>
        </r>
      </text>
    </comment>
    <comment ref="L8" authorId="0">
      <text>
        <r>
          <rPr>
            <sz val="9"/>
            <color indexed="81"/>
            <rFont val="Tahoma"/>
            <family val="2"/>
            <charset val="186"/>
          </rPr>
          <t xml:space="preserve">ūkio subjektų, privalančių atlikti atitinkamą informacinio įpareigojimo vykdymo veiksmą, skaičius. Apskaičiuojant šį kintamąjį, daroma Prielaida, kad visi ūkio subjektai, kurie privalo vykdyti informacinį įpareigojimą, laikosi šio reikalavimo; 
</t>
        </r>
      </text>
    </comment>
    <comment ref="N11" authorId="1">
      <text>
        <r>
          <rPr>
            <sz val="9"/>
            <color indexed="81"/>
            <rFont val="Tahoma"/>
            <family val="2"/>
            <charset val="186"/>
          </rPr>
          <t xml:space="preserve">
Pvz., jei Tv=1 val., Cv=6 EUR, P= 1,25, F=1 kartas, L=1 ūkio subjektas, tai ANvv = 7,5 EUR</t>
        </r>
      </text>
    </comment>
    <comment ref="M22" authorId="0">
      <text>
        <r>
          <rPr>
            <sz val="9"/>
            <color indexed="81"/>
            <rFont val="Tahoma"/>
            <family val="2"/>
            <charset val="186"/>
          </rPr>
          <t xml:space="preserve">Visų teisės akto projekte numatomų keisti ir (ar) naikinti galiojančių informacinių įpareigojimų sukeliama administracinė našta.
</t>
        </r>
      </text>
    </comment>
    <comment ref="N22" authorId="0">
      <text>
        <r>
          <rPr>
            <sz val="9"/>
            <color indexed="81"/>
            <rFont val="Tahoma"/>
            <family val="2"/>
            <charset val="186"/>
          </rPr>
          <t>Jeigu teisės akto projekte nenumatoma keisti ir (ar) naikinti jokių galiojančių informacinių įpareigojimų, tik nustatomi nauji informaciniai įpareigojimai, AN</t>
        </r>
        <r>
          <rPr>
            <vertAlign val="subscript"/>
            <sz val="9"/>
            <color indexed="81"/>
            <rFont val="Tahoma"/>
            <family val="2"/>
            <charset val="186"/>
          </rPr>
          <t>ta</t>
        </r>
        <r>
          <rPr>
            <vertAlign val="superscript"/>
            <sz val="9"/>
            <color indexed="81"/>
            <rFont val="Tahoma"/>
            <family val="2"/>
            <charset val="186"/>
          </rPr>
          <t>G</t>
        </r>
        <r>
          <rPr>
            <sz val="9"/>
            <color indexed="81"/>
            <rFont val="Tahoma"/>
            <family val="2"/>
            <charset val="186"/>
          </rPr>
          <t xml:space="preserve"> prilyginama nuliui.
</t>
        </r>
      </text>
    </comment>
    <comment ref="F25" authorId="2">
      <text>
        <r>
          <rPr>
            <b/>
            <sz val="9"/>
            <color indexed="81"/>
            <rFont val="Tahoma"/>
            <charset val="1"/>
          </rPr>
          <t>Tomas Aukstinaitis:</t>
        </r>
        <r>
          <rPr>
            <sz val="9"/>
            <color indexed="81"/>
            <rFont val="Tahoma"/>
            <charset val="1"/>
          </rPr>
          <t xml:space="preserve">
Daroma prielaida, kad veiksmui atlikti maksimalus darbo laikas - 5 darbo dienos po 8 val.</t>
        </r>
      </text>
    </comment>
    <comment ref="H25" authorId="2">
      <text>
        <r>
          <rPr>
            <b/>
            <sz val="9"/>
            <color indexed="81"/>
            <rFont val="Tahoma"/>
            <charset val="1"/>
          </rPr>
          <t>Tomas Aukstinaitis:</t>
        </r>
        <r>
          <rPr>
            <sz val="9"/>
            <color indexed="81"/>
            <rFont val="Tahoma"/>
            <charset val="1"/>
          </rPr>
          <t xml:space="preserve">
Prielaida, kad ataskaita rengia įmonėje dirbantys aplinkos inžinieriai. Tačiau mažesnėse įmonės, šį veiksmą atlieka buhelteriai, kurių valandinis įkainis mažesnis.</t>
        </r>
      </text>
    </comment>
    <comment ref="I25" authorId="2">
      <text>
        <r>
          <rPr>
            <b/>
            <sz val="9"/>
            <color indexed="81"/>
            <rFont val="Tahoma"/>
            <charset val="1"/>
          </rPr>
          <t>Tomas Aukstinaitis:</t>
        </r>
        <r>
          <rPr>
            <sz val="9"/>
            <color indexed="81"/>
            <rFont val="Tahoma"/>
            <charset val="1"/>
          </rPr>
          <t xml:space="preserve">
Pasirenkamas 25% vertinimo metodas.</t>
        </r>
      </text>
    </comment>
    <comment ref="K25" authorId="2">
      <text>
        <r>
          <rPr>
            <b/>
            <sz val="9"/>
            <color indexed="81"/>
            <rFont val="Tahoma"/>
            <charset val="1"/>
          </rPr>
          <t>Tomas Aukstinaitis:</t>
        </r>
        <r>
          <rPr>
            <sz val="9"/>
            <color indexed="81"/>
            <rFont val="Tahoma"/>
            <charset val="1"/>
          </rPr>
          <t xml:space="preserve">
Artaskaitos teikiamos 1 kartą per metus.</t>
        </r>
      </text>
    </comment>
    <comment ref="L25" authorId="2">
      <text>
        <r>
          <rPr>
            <b/>
            <sz val="9"/>
            <color indexed="81"/>
            <rFont val="Tahoma"/>
            <charset val="1"/>
          </rPr>
          <t>Tomas Aukstinaitis:</t>
        </r>
        <r>
          <rPr>
            <sz val="9"/>
            <color indexed="81"/>
            <rFont val="Tahoma"/>
            <charset val="1"/>
          </rPr>
          <t xml:space="preserve">
Gautų paraiškų suteikti nemokamaą ATL kiekį, skaičius. Aplinkos apasaugos agentūros duomenys.</t>
        </r>
      </text>
    </comment>
    <comment ref="N25" authorId="1">
      <text>
        <r>
          <rPr>
            <sz val="9"/>
            <color indexed="81"/>
            <rFont val="Tahoma"/>
            <family val="2"/>
            <charset val="186"/>
          </rPr>
          <t xml:space="preserve">
Pvz., jei Tv=1 val., Cv=6 EUR, P= 1,25, F=1 kartas, L=1 ūkio subjektas, tai ANvv = 7,5 EUR</t>
        </r>
      </text>
    </comment>
    <comment ref="G26" authorId="2">
      <text>
        <r>
          <rPr>
            <b/>
            <sz val="9"/>
            <color indexed="81"/>
            <rFont val="Tahoma"/>
            <charset val="1"/>
          </rPr>
          <t>Tomas Aukstinaitis:</t>
        </r>
        <r>
          <rPr>
            <sz val="9"/>
            <color indexed="81"/>
            <rFont val="Tahoma"/>
            <charset val="1"/>
          </rPr>
          <t xml:space="preserve">
Dažniausiai pasitaikantis atvejis - 3 darbo dienos po 8 val.</t>
        </r>
      </text>
    </comment>
    <comment ref="J26" authorId="2">
      <text>
        <r>
          <rPr>
            <b/>
            <sz val="9"/>
            <color indexed="81"/>
            <rFont val="Tahoma"/>
            <charset val="1"/>
          </rPr>
          <t>Tomas Aukstinaitis:</t>
        </r>
        <r>
          <rPr>
            <sz val="9"/>
            <color indexed="81"/>
            <rFont val="Tahoma"/>
            <charset val="1"/>
          </rPr>
          <t xml:space="preserve">
Nepriklausomos patikros kainos priklauso nuo tikrinamų duomenų apimties ir dažniausiai yra didesnės didesnėms įmonėms. Praktikoje pasitaikantys atvejai 1500-3000 EUR už patikros atlikimą. Skaičivimams naudojamas vidurkis - 2250 EUR. Iš to išskaičiuojamas valandinis įkainis.</t>
        </r>
      </text>
    </comment>
    <comment ref="M36" authorId="0">
      <text>
        <r>
          <rPr>
            <sz val="9"/>
            <color indexed="81"/>
            <rFont val="Tahoma"/>
            <family val="2"/>
            <charset val="186"/>
          </rPr>
          <t xml:space="preserve">Teisės akto projekto galima sukelti administracinė našta
</t>
        </r>
      </text>
    </comment>
  </commentList>
</comments>
</file>

<file path=xl/sharedStrings.xml><?xml version="1.0" encoding="utf-8"?>
<sst xmlns="http://schemas.openxmlformats.org/spreadsheetml/2006/main" count="86" uniqueCount="67">
  <si>
    <t>(valstybės ar savivaldybės institucijos ar įstaigos pavadinimas)</t>
  </si>
  <si>
    <r>
      <t xml:space="preserve">ADMINISTRACINĖS NAŠTOS </t>
    </r>
    <r>
      <rPr>
        <b/>
        <sz val="12"/>
        <color theme="1"/>
        <rFont val="Times New Roman"/>
        <family val="1"/>
        <charset val="186"/>
      </rPr>
      <t>ŪKIO SUBJEKTAMS</t>
    </r>
    <r>
      <rPr>
        <b/>
        <sz val="12"/>
        <color rgb="FF000000"/>
        <rFont val="Times New Roman"/>
        <family val="1"/>
        <charset val="186"/>
      </rPr>
      <t xml:space="preserve"> APSKAIČIAVIMO ATASKAITA</t>
    </r>
  </si>
  <si>
    <t>Teisės akto arba teisės akto projekto pavadinimas</t>
  </si>
  <si>
    <t>Eil. Nr.</t>
  </si>
  <si>
    <t>1. Numatomų keisti ir (ar) naikinti galiojančių informacinių įpareigojimų sukeliama administracinė našta (skaičiuojant galiojančių teisės aktų, nustatančių informacinius įpareigojimus, sukeliamą administracinę naštą ūkio subjektams, kai teisės aktai nekeičiami, pildomas tik 1 punktas)</t>
  </si>
  <si>
    <t>1.1.</t>
  </si>
  <si>
    <t>A1</t>
  </si>
  <si>
    <t>A2</t>
  </si>
  <si>
    <t>A3</t>
  </si>
  <si>
    <t>1.2.</t>
  </si>
  <si>
    <t>B1</t>
  </si>
  <si>
    <t>B2</t>
  </si>
  <si>
    <t>B3</t>
  </si>
  <si>
    <t>2. Teisės akto projekto galima sukelti administracinė našta</t>
  </si>
  <si>
    <t>2.1.</t>
  </si>
  <si>
    <t>2.2.</t>
  </si>
  <si>
    <r>
      <t>Teisės akto projekto sukeliamas numatomas administracinės naštos pokytis (</t>
    </r>
    <r>
      <rPr>
        <b/>
        <sz val="10"/>
        <color rgb="FF000000"/>
        <rFont val="Times New Roman"/>
        <family val="1"/>
        <charset val="186"/>
      </rPr>
      <t>Lietuvos Respublikos piniginiais vienetais</t>
    </r>
    <r>
      <rPr>
        <b/>
        <sz val="10"/>
        <color theme="1"/>
        <rFont val="Times New Roman"/>
        <family val="1"/>
        <charset val="186"/>
      </rPr>
      <t xml:space="preserve">) </t>
    </r>
  </si>
  <si>
    <r>
      <t>AN</t>
    </r>
    <r>
      <rPr>
        <b/>
        <vertAlign val="superscript"/>
        <sz val="10"/>
        <color theme="1"/>
        <rFont val="Times New Roman"/>
        <family val="1"/>
        <charset val="186"/>
      </rPr>
      <t>P</t>
    </r>
    <r>
      <rPr>
        <b/>
        <sz val="10"/>
        <color theme="1"/>
        <rFont val="Times New Roman"/>
        <family val="1"/>
        <charset val="186"/>
      </rPr>
      <t xml:space="preserve"> = AN</t>
    </r>
    <r>
      <rPr>
        <b/>
        <vertAlign val="subscript"/>
        <sz val="10"/>
        <color theme="1"/>
        <rFont val="Times New Roman"/>
        <family val="1"/>
        <charset val="186"/>
      </rPr>
      <t>ta</t>
    </r>
    <r>
      <rPr>
        <b/>
        <vertAlign val="superscript"/>
        <sz val="10"/>
        <color theme="1"/>
        <rFont val="Times New Roman"/>
        <family val="1"/>
        <charset val="186"/>
      </rPr>
      <t>N</t>
    </r>
    <r>
      <rPr>
        <b/>
        <sz val="10"/>
        <color theme="1"/>
        <rFont val="Times New Roman"/>
        <family val="1"/>
        <charset val="186"/>
      </rPr>
      <t xml:space="preserve"> - AN</t>
    </r>
    <r>
      <rPr>
        <b/>
        <vertAlign val="subscript"/>
        <sz val="10"/>
        <color theme="1"/>
        <rFont val="Times New Roman"/>
        <family val="1"/>
        <charset val="186"/>
      </rPr>
      <t>ta</t>
    </r>
    <r>
      <rPr>
        <b/>
        <vertAlign val="superscript"/>
        <sz val="10"/>
        <color theme="1"/>
        <rFont val="Times New Roman"/>
        <family val="1"/>
        <charset val="186"/>
      </rPr>
      <t>G</t>
    </r>
    <r>
      <rPr>
        <b/>
        <sz val="10"/>
        <color theme="1"/>
        <rFont val="Times New Roman"/>
        <family val="1"/>
        <charset val="186"/>
      </rPr>
      <t xml:space="preserve">      </t>
    </r>
    <r>
      <rPr>
        <i/>
        <sz val="10"/>
        <color theme="1"/>
        <rFont val="Times New Roman"/>
        <family val="1"/>
        <charset val="186"/>
      </rPr>
      <t>Pastaba. Neigiamas skirtumas rašomas skliaustuose.</t>
    </r>
    <r>
      <rPr>
        <b/>
        <sz val="10"/>
        <color theme="1"/>
        <rFont val="Times New Roman"/>
        <family val="1"/>
        <charset val="186"/>
      </rPr>
      <t xml:space="preserve"> </t>
    </r>
  </si>
  <si>
    <t>Tiriamas straipsnis (-iai), punktas (-ai)</t>
  </si>
  <si>
    <t>Informacinis įpareigojimas B</t>
  </si>
  <si>
    <t>Ataskaitą užpildė </t>
  </si>
  <si>
    <t>(pareigų pavadinimas)</t>
  </si>
  <si>
    <t xml:space="preserve">Vykdymo veiksmas </t>
  </si>
  <si>
    <t>Vykdymo veiksmas A1</t>
  </si>
  <si>
    <t>Vykdymo veiksmas A2</t>
  </si>
  <si>
    <t>Vykdymo veiksmas A3</t>
  </si>
  <si>
    <t>Vykdymo veiksmas B1</t>
  </si>
  <si>
    <t>Vykdymo veiksmas B2</t>
  </si>
  <si>
    <t>Vykdymo veiksmas B3</t>
  </si>
  <si>
    <t>(data)</t>
  </si>
  <si>
    <t>Tikslinė grupė</t>
  </si>
  <si>
    <t>Kilmė</t>
  </si>
  <si>
    <t>(parašas)</t>
  </si>
  <si>
    <r>
      <t>T</t>
    </r>
    <r>
      <rPr>
        <vertAlign val="subscript"/>
        <sz val="10"/>
        <color theme="1"/>
        <rFont val="Times New Roman"/>
        <family val="1"/>
        <charset val="186"/>
      </rPr>
      <t>v</t>
    </r>
  </si>
  <si>
    <r>
      <t>T</t>
    </r>
    <r>
      <rPr>
        <vertAlign val="subscript"/>
        <sz val="10"/>
        <color theme="1"/>
        <rFont val="Times New Roman"/>
        <family val="1"/>
        <charset val="186"/>
      </rPr>
      <t>i</t>
    </r>
  </si>
  <si>
    <t>Nr.</t>
  </si>
  <si>
    <t>Vidinis tarifas (eurais)</t>
  </si>
  <si>
    <r>
      <t>C</t>
    </r>
    <r>
      <rPr>
        <vertAlign val="subscript"/>
        <sz val="10"/>
        <color theme="1"/>
        <rFont val="Times New Roman"/>
        <family val="1"/>
        <charset val="186"/>
      </rPr>
      <t xml:space="preserve">v    </t>
    </r>
  </si>
  <si>
    <t>P</t>
  </si>
  <si>
    <t xml:space="preserve">Išorinis tarifas (eurais) </t>
  </si>
  <si>
    <r>
      <t>C</t>
    </r>
    <r>
      <rPr>
        <vertAlign val="subscript"/>
        <sz val="10"/>
        <color theme="1"/>
        <rFont val="Times New Roman"/>
        <family val="1"/>
        <charset val="186"/>
      </rPr>
      <t>i</t>
    </r>
  </si>
  <si>
    <t>Vykdymo veiksmo atlikimo dažnis</t>
  </si>
  <si>
    <t>F</t>
  </si>
  <si>
    <t>(vardas ir pavardė)</t>
  </si>
  <si>
    <t xml:space="preserve">Ūkio subjektų skaičius </t>
  </si>
  <si>
    <t>L</t>
  </si>
  <si>
    <t>Kiekio kintamasis</t>
  </si>
  <si>
    <t>Q (F x L)</t>
  </si>
  <si>
    <r>
      <t>AN</t>
    </r>
    <r>
      <rPr>
        <vertAlign val="subscript"/>
        <sz val="10"/>
        <color rgb="FF000000"/>
        <rFont val="Times New Roman"/>
        <family val="1"/>
        <charset val="186"/>
      </rPr>
      <t>iį</t>
    </r>
    <r>
      <rPr>
        <sz val="10"/>
        <color rgb="FF000000"/>
        <rFont val="Times New Roman"/>
        <family val="1"/>
        <charset val="186"/>
      </rPr>
      <t xml:space="preserve"> = Σ ANvv :</t>
    </r>
  </si>
  <si>
    <r>
      <t>AN</t>
    </r>
    <r>
      <rPr>
        <vertAlign val="subscript"/>
        <sz val="10"/>
        <color theme="1"/>
        <rFont val="Times New Roman"/>
        <family val="1"/>
        <charset val="186"/>
      </rPr>
      <t>ta</t>
    </r>
    <r>
      <rPr>
        <vertAlign val="superscript"/>
        <sz val="10"/>
        <color theme="1"/>
        <rFont val="Times New Roman"/>
        <family val="1"/>
        <charset val="186"/>
      </rPr>
      <t>G</t>
    </r>
    <r>
      <rPr>
        <sz val="10"/>
        <color theme="1"/>
        <rFont val="Times New Roman"/>
        <family val="1"/>
        <charset val="186"/>
      </rPr>
      <t xml:space="preserve"> </t>
    </r>
    <r>
      <rPr>
        <sz val="10"/>
        <color rgb="FF000000"/>
        <rFont val="Times New Roman"/>
        <family val="1"/>
        <charset val="186"/>
      </rPr>
      <t>= Σ ANiį :</t>
    </r>
  </si>
  <si>
    <r>
      <t>AN</t>
    </r>
    <r>
      <rPr>
        <vertAlign val="subscript"/>
        <sz val="10"/>
        <color theme="1"/>
        <rFont val="Times New Roman"/>
        <family val="1"/>
        <charset val="186"/>
      </rPr>
      <t>ta</t>
    </r>
    <r>
      <rPr>
        <vertAlign val="superscript"/>
        <sz val="10"/>
        <color theme="1"/>
        <rFont val="Times New Roman"/>
        <family val="1"/>
        <charset val="186"/>
      </rPr>
      <t>N</t>
    </r>
    <r>
      <rPr>
        <sz val="10"/>
        <color rgb="FF000000"/>
        <rFont val="Times New Roman"/>
        <family val="1"/>
        <charset val="186"/>
      </rPr>
      <t xml:space="preserve"> = Σ ANiį :</t>
    </r>
  </si>
  <si>
    <t>Administracinė našta ūkio subjektams, EUR</t>
  </si>
  <si>
    <r>
      <t>AN</t>
    </r>
    <r>
      <rPr>
        <vertAlign val="subscript"/>
        <sz val="10"/>
        <color theme="1"/>
        <rFont val="Times New Roman"/>
        <family val="1"/>
        <charset val="186"/>
      </rPr>
      <t>vv</t>
    </r>
    <r>
      <rPr>
        <sz val="10"/>
        <color theme="1"/>
        <rFont val="Times New Roman"/>
        <family val="1"/>
        <charset val="186"/>
      </rPr>
      <t xml:space="preserve"> = (C</t>
    </r>
    <r>
      <rPr>
        <vertAlign val="subscript"/>
        <sz val="10"/>
        <color theme="1"/>
        <rFont val="Times New Roman"/>
        <family val="1"/>
        <charset val="186"/>
      </rPr>
      <t>v</t>
    </r>
    <r>
      <rPr>
        <sz val="10"/>
        <color theme="1"/>
        <rFont val="Times New Roman"/>
        <family val="1"/>
        <charset val="186"/>
      </rPr>
      <t xml:space="preserve"> x P x T</t>
    </r>
    <r>
      <rPr>
        <vertAlign val="subscript"/>
        <sz val="10"/>
        <color theme="1"/>
        <rFont val="Times New Roman"/>
        <family val="1"/>
        <charset val="186"/>
      </rPr>
      <t>v</t>
    </r>
    <r>
      <rPr>
        <sz val="10"/>
        <color theme="1"/>
        <rFont val="Times New Roman"/>
        <family val="1"/>
        <charset val="186"/>
      </rPr>
      <t xml:space="preserve"> +  +Ci x Ti) x Q</t>
    </r>
  </si>
  <si>
    <t>A4</t>
  </si>
  <si>
    <t>Vykdymo veiksmas A4</t>
  </si>
  <si>
    <t>B4</t>
  </si>
  <si>
    <t>Vykdymo veiksmas B4</t>
  </si>
  <si>
    <t>Laikas (valandomis)</t>
  </si>
  <si>
    <t>Pridėtinės išlaidos</t>
  </si>
  <si>
    <t>ES</t>
  </si>
  <si>
    <t>Iki šiol galioję duomenų teikimo reikalavimai nesikeičia, todėl administracinė našta jiems neskaičiuojama.</t>
  </si>
  <si>
    <t xml:space="preserve">Teisės akto projekte atsiranda nauja prievolė ūkio subjektams kasmet teikti veiklos lygio duomenų ataskaitą Aplinkos apsaugos agentūrai iki sausio 31 d. Pažymėtina, kad ši prievolė atsiranda tiktai tuomet, kai ūkio subjektas yra pateikęs paraišką gauti nemokamai skiriamų apyvartinių taršos leidimų kiekiui. Nurodytas ūkio subjektų skaičius yra AM žiniomis gautų paraiškų skirti nemokamų ATL skaičius, tačiau neatspinfi visų ūkio subjektų, kurie dalyvauja ES apyvatinių taršos leidimų prekybos sistemoje t.y daliai ūkio subjektų minėta prievolė nėra taikoma. </t>
  </si>
  <si>
    <t>Veiklos lygio duomenų ataskaitos parengimas, teikimas nepriklausomai patikrai, o gavus patikros ataskaitą - Aplinkos apsaugos agentūrai.</t>
  </si>
  <si>
    <t>Veiklos lygio duomenų ataskaitos nepriklausomos patikros ataskaitos parengimo paslaugos (privalomai įsigijamos nepriklausomo audito paslaugos)</t>
  </si>
  <si>
    <t>Klimato politikos grupės vyresnysis patarėjas</t>
  </si>
  <si>
    <t>Tomas Aukštinaitis</t>
  </si>
  <si>
    <t>Lietuvos Respublikos aplinkos ministerija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</si>
</sst>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0"/>
      <color theme="1"/>
      <name val="Times New Roman"/>
      <family val="1"/>
      <charset val="186"/>
    </font>
    <font>
      <sz val="12"/>
      <color theme="1"/>
      <name val="Times New Roman"/>
      <family val="1"/>
      <charset val="186"/>
    </font>
    <font>
      <b/>
      <sz val="12"/>
      <color rgb="FF000000"/>
      <name val="Times New Roman"/>
      <family val="1"/>
      <charset val="186"/>
    </font>
    <font>
      <sz val="10"/>
      <color rgb="FF000000"/>
      <name val="Times New Roman"/>
      <family val="1"/>
      <charset val="186"/>
    </font>
    <font>
      <b/>
      <sz val="10"/>
      <color rgb="FF000000"/>
      <name val="Times New Roman"/>
      <family val="1"/>
      <charset val="186"/>
    </font>
    <font>
      <b/>
      <sz val="10"/>
      <color theme="1"/>
      <name val="Times New Roman"/>
      <family val="1"/>
      <charset val="186"/>
    </font>
    <font>
      <sz val="12"/>
      <color rgb="FF000000"/>
      <name val="Times New Roman"/>
      <family val="1"/>
      <charset val="186"/>
    </font>
    <font>
      <b/>
      <sz val="12"/>
      <color theme="1"/>
      <name val="Times New Roman"/>
      <family val="1"/>
      <charset val="186"/>
    </font>
    <font>
      <b/>
      <vertAlign val="superscript"/>
      <sz val="10"/>
      <color theme="1"/>
      <name val="Times New Roman"/>
      <family val="1"/>
      <charset val="186"/>
    </font>
    <font>
      <b/>
      <vertAlign val="subscript"/>
      <sz val="10"/>
      <color theme="1"/>
      <name val="Times New Roman"/>
      <family val="1"/>
      <charset val="186"/>
    </font>
    <font>
      <i/>
      <sz val="10"/>
      <color theme="1"/>
      <name val="Times New Roman"/>
      <family val="1"/>
      <charset val="186"/>
    </font>
    <font>
      <vertAlign val="subscript"/>
      <sz val="10"/>
      <color theme="1"/>
      <name val="Times New Roman"/>
      <family val="1"/>
      <charset val="186"/>
    </font>
    <font>
      <vertAlign val="subscript"/>
      <sz val="10"/>
      <color rgb="FF000000"/>
      <name val="Times New Roman"/>
      <family val="1"/>
      <charset val="186"/>
    </font>
    <font>
      <vertAlign val="superscript"/>
      <sz val="10"/>
      <color theme="1"/>
      <name val="Times New Roman"/>
      <family val="1"/>
      <charset val="186"/>
    </font>
    <font>
      <sz val="9"/>
      <color indexed="81"/>
      <name val="Tahoma"/>
      <family val="2"/>
      <charset val="186"/>
    </font>
    <font>
      <b/>
      <sz val="9"/>
      <color indexed="81"/>
      <name val="Tahoma"/>
      <family val="2"/>
      <charset val="186"/>
    </font>
    <font>
      <vertAlign val="subscript"/>
      <sz val="9"/>
      <color indexed="81"/>
      <name val="Tahoma"/>
      <family val="2"/>
      <charset val="186"/>
    </font>
    <font>
      <vertAlign val="superscript"/>
      <sz val="9"/>
      <color indexed="81"/>
      <name val="Tahoma"/>
      <family val="2"/>
      <charset val="186"/>
    </font>
    <font>
      <sz val="9"/>
      <color indexed="81"/>
      <name val="Tahoma"/>
      <charset val="1"/>
    </font>
    <font>
      <b/>
      <sz val="9"/>
      <color indexed="81"/>
      <name val="Tahoma"/>
      <charset val="1"/>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1" fillId="0" borderId="0" xfId="0" applyFont="1" applyAlignment="1">
      <alignment horizontal="center" vertical="center"/>
    </xf>
    <xf numFmtId="0" fontId="0" fillId="0" borderId="0" xfId="0" applyFill="1" applyBorder="1"/>
    <xf numFmtId="4" fontId="0" fillId="0" borderId="0" xfId="0" applyNumberFormat="1"/>
    <xf numFmtId="0" fontId="2" fillId="0" borderId="0" xfId="0" applyFont="1" applyAlignment="1">
      <alignment horizontal="center" vertical="center"/>
    </xf>
    <xf numFmtId="0" fontId="1" fillId="0" borderId="0" xfId="0" applyFont="1"/>
    <xf numFmtId="0" fontId="0" fillId="0" borderId="1" xfId="0" applyBorder="1" applyProtection="1">
      <protection locked="0" hidden="1"/>
    </xf>
    <xf numFmtId="0" fontId="1" fillId="0" borderId="0" xfId="0" applyFont="1" applyAlignment="1">
      <alignment horizontal="left" vertical="center"/>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pplyAlignment="1">
      <alignment vertical="center" wrapText="1"/>
    </xf>
    <xf numFmtId="4" fontId="1" fillId="0" borderId="3" xfId="0" applyNumberFormat="1" applyFont="1" applyBorder="1" applyAlignment="1">
      <alignment horizontal="left" vertical="center" wrapText="1"/>
    </xf>
    <xf numFmtId="0" fontId="1" fillId="0" borderId="3" xfId="0" applyFont="1" applyBorder="1" applyAlignment="1" applyProtection="1">
      <alignment vertical="center" wrapText="1"/>
      <protection locked="0" hidden="1"/>
    </xf>
    <xf numFmtId="0" fontId="1" fillId="0" borderId="3" xfId="0" applyFont="1" applyBorder="1" applyAlignment="1" applyProtection="1">
      <alignment horizontal="justify" vertical="center" wrapText="1"/>
      <protection locked="0" hidden="1"/>
    </xf>
    <xf numFmtId="0" fontId="1" fillId="0" borderId="3" xfId="0" applyFont="1" applyBorder="1" applyAlignment="1" applyProtection="1">
      <alignment horizontal="right" vertical="center" wrapText="1"/>
      <protection locked="0" hidden="1"/>
    </xf>
    <xf numFmtId="0" fontId="1" fillId="0" borderId="3" xfId="0" applyFont="1" applyBorder="1" applyAlignment="1">
      <alignment horizontal="right" vertical="center" wrapText="1"/>
    </xf>
    <xf numFmtId="4" fontId="1" fillId="0" borderId="3" xfId="0" applyNumberFormat="1" applyFont="1" applyBorder="1" applyAlignment="1">
      <alignment horizontal="justify" vertical="center" wrapText="1"/>
    </xf>
    <xf numFmtId="4" fontId="1" fillId="0" borderId="3" xfId="0" applyNumberFormat="1" applyFont="1" applyBorder="1" applyAlignment="1">
      <alignment horizontal="right" vertical="center" wrapText="1"/>
    </xf>
    <xf numFmtId="0" fontId="4" fillId="0" borderId="0" xfId="0" applyFont="1" applyAlignment="1">
      <alignment horizontal="right"/>
    </xf>
    <xf numFmtId="4" fontId="5" fillId="0" borderId="3" xfId="0" applyNumberFormat="1" applyFont="1" applyBorder="1" applyAlignment="1">
      <alignment horizontal="right" vertical="center" wrapText="1"/>
    </xf>
    <xf numFmtId="4" fontId="4" fillId="0" borderId="3" xfId="0" applyNumberFormat="1" applyFont="1" applyBorder="1" applyAlignment="1">
      <alignment horizontal="justify" vertical="center" wrapText="1"/>
    </xf>
    <xf numFmtId="0" fontId="1" fillId="0" borderId="0" xfId="0" applyFont="1" applyAlignment="1">
      <alignment horizontal="right"/>
    </xf>
    <xf numFmtId="16" fontId="1" fillId="0" borderId="3" xfId="0" applyNumberFormat="1" applyFont="1" applyBorder="1" applyAlignment="1" applyProtection="1">
      <alignment horizontal="justify" vertical="center" wrapText="1"/>
      <protection locked="0" hidden="1"/>
    </xf>
    <xf numFmtId="0" fontId="1" fillId="0" borderId="0" xfId="0" applyFont="1" applyBorder="1" applyAlignment="1" applyProtection="1">
      <alignment horizontal="justify" vertical="center" wrapText="1"/>
      <protection locked="0" hidden="1"/>
    </xf>
    <xf numFmtId="0" fontId="1" fillId="0" borderId="0" xfId="0" applyFont="1" applyBorder="1" applyAlignment="1" applyProtection="1">
      <alignment horizontal="right" vertical="center" wrapText="1"/>
      <protection locked="0" hidden="1"/>
    </xf>
    <xf numFmtId="0" fontId="1" fillId="0" borderId="0" xfId="0" applyFont="1" applyBorder="1" applyAlignment="1">
      <alignment horizontal="right" vertical="center" wrapText="1"/>
    </xf>
    <xf numFmtId="4" fontId="5" fillId="0" borderId="0" xfId="0" applyNumberFormat="1" applyFont="1" applyBorder="1" applyAlignment="1">
      <alignment horizontal="right" vertical="center" wrapText="1"/>
    </xf>
    <xf numFmtId="0" fontId="4" fillId="0" borderId="0" xfId="0" applyFont="1" applyAlignment="1">
      <alignment horizontal="justify" vertical="center"/>
    </xf>
    <xf numFmtId="0" fontId="7" fillId="0" borderId="0" xfId="0" applyFont="1" applyAlignment="1">
      <alignment horizontal="justify" vertical="center"/>
    </xf>
    <xf numFmtId="0" fontId="1" fillId="0" borderId="0" xfId="0" applyFont="1" applyAlignment="1">
      <alignment horizontal="justify" vertical="center"/>
    </xf>
    <xf numFmtId="4" fontId="1" fillId="0" borderId="0" xfId="0" applyNumberFormat="1" applyFont="1" applyAlignment="1">
      <alignment horizontal="justify" vertical="center"/>
    </xf>
    <xf numFmtId="4" fontId="1" fillId="0" borderId="0" xfId="0" applyNumberFormat="1" applyFont="1"/>
    <xf numFmtId="0" fontId="1" fillId="0" borderId="3" xfId="0" applyFont="1" applyBorder="1" applyAlignment="1" applyProtection="1">
      <alignment horizontal="justify" vertical="center" wrapText="1"/>
      <protection locked="0" hidden="1"/>
    </xf>
    <xf numFmtId="0" fontId="1" fillId="0" borderId="3" xfId="0" applyFont="1" applyBorder="1" applyAlignment="1" applyProtection="1">
      <alignment horizontal="left" vertical="top" wrapText="1"/>
      <protection locked="0" hidden="1"/>
    </xf>
    <xf numFmtId="0" fontId="1" fillId="0" borderId="6" xfId="0" applyFont="1" applyBorder="1" applyAlignment="1">
      <alignment horizont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6" fillId="0" borderId="3" xfId="0" applyFont="1" applyBorder="1" applyAlignment="1">
      <alignment horizontal="left"/>
    </xf>
    <xf numFmtId="0" fontId="1" fillId="0" borderId="1" xfId="0" applyFont="1" applyBorder="1" applyAlignment="1" applyProtection="1">
      <alignment horizontal="center" vertical="center"/>
      <protection locked="0" hidden="1"/>
    </xf>
    <xf numFmtId="0" fontId="0" fillId="0" borderId="1" xfId="0" applyBorder="1" applyAlignment="1" applyProtection="1">
      <alignment horizontal="center"/>
      <protection locked="0" hidden="1"/>
    </xf>
    <xf numFmtId="0" fontId="1" fillId="0" borderId="3" xfId="0" applyFont="1" applyBorder="1" applyAlignment="1">
      <alignment horizontal="center" vertical="center" wrapText="1"/>
    </xf>
    <xf numFmtId="0" fontId="0" fillId="0" borderId="1" xfId="0" applyFill="1" applyBorder="1" applyAlignment="1" applyProtection="1">
      <alignment horizontal="center"/>
      <protection locked="0" hidden="1"/>
    </xf>
    <xf numFmtId="0" fontId="3" fillId="0" borderId="0" xfId="0" applyFont="1" applyAlignment="1">
      <alignment horizontal="center" vertical="center"/>
    </xf>
    <xf numFmtId="14" fontId="0" fillId="0" borderId="1" xfId="0" applyNumberFormat="1" applyBorder="1" applyAlignment="1" applyProtection="1">
      <alignment horizontal="center"/>
      <protection locked="0" hidden="1"/>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rel="http://schemas.openxmlformats.org/package/2006/relationships" xmlns="http://schemas.openxmlformats.org/package/2006/relationships"><Relationship Target="../customXml/item3.xml" Type="http://schemas.openxmlformats.org/officeDocument/2006/relationships/customXml" Id="rId8"></Relationship><Relationship Target="styles.xml" Type="http://schemas.openxmlformats.org/officeDocument/2006/relationships/styles" Id="rId3"></Relationship><Relationship Target="../customXml/item2.xml" Type="http://schemas.openxmlformats.org/officeDocument/2006/relationships/customXml" Id="rId7"></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ustomXml/item1.xml" Type="http://schemas.openxmlformats.org/officeDocument/2006/relationships/customXml" Id="rId6"></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Relationships xmlns:rel="http://schemas.openxmlformats.org/package/2006/relationships" xmlns="http://schemas.openxmlformats.org/package/2006/relationships"><Relationship Target="../comments1.xml" Type="http://schemas.openxmlformats.org/officeDocument/2006/relationships/comments" Id="rId2"></Relationship><Relationship Target="../drawings/vmlDrawing1.vml" Type="http://schemas.openxmlformats.org/officeDocument/2006/relationships/vmlDrawing" Id="rId1"></Relationshi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workbookViewId="0">
      <pane ySplit="8" topLeftCell="A9" activePane="bottomLeft" state="frozen"/>
      <selection pane="bottomLeft" activeCell="O4" sqref="O4"/>
    </sheetView>
  </sheetViews>
  <sheetFormatPr defaultRowHeight="14.4" x14ac:dyDescent="0.3"/>
  <cols>
    <col min="1" max="1" width="6.5546875" customWidth="1"/>
    <col min="2" max="2" width="19.33203125" customWidth="1"/>
    <col min="3" max="3" width="18.88671875" customWidth="1"/>
    <col min="6" max="6" width="7" customWidth="1"/>
    <col min="7" max="7" width="6.109375" customWidth="1"/>
    <col min="14" max="14" width="11.5546875" customWidth="1"/>
  </cols>
  <sheetData>
    <row r="1" spans="1:14" ht="15" x14ac:dyDescent="0.25">
      <c r="A1" s="1"/>
      <c r="C1" s="45" t="s">
        <v>66</v>
      </c>
      <c r="D1" s="45"/>
      <c r="E1" s="45"/>
      <c r="F1" s="45"/>
      <c r="G1" s="45"/>
      <c r="H1" s="45"/>
      <c r="I1" s="45"/>
      <c r="J1" s="45"/>
      <c r="K1" s="45"/>
      <c r="L1" s="45"/>
      <c r="M1" s="2"/>
      <c r="N1" s="3"/>
    </row>
    <row r="2" spans="1:14" x14ac:dyDescent="0.3">
      <c r="A2" s="36" t="s">
        <v>0</v>
      </c>
      <c r="B2" s="36"/>
      <c r="C2" s="36"/>
      <c r="D2" s="36"/>
      <c r="E2" s="36"/>
      <c r="F2" s="36"/>
      <c r="G2" s="36"/>
      <c r="H2" s="36"/>
      <c r="I2" s="36"/>
      <c r="J2" s="36"/>
      <c r="K2" s="36"/>
      <c r="L2" s="36"/>
      <c r="M2" s="36"/>
      <c r="N2" s="36"/>
    </row>
    <row r="3" spans="1:14" ht="15.75" x14ac:dyDescent="0.25">
      <c r="A3" s="4"/>
      <c r="N3" s="3"/>
    </row>
    <row r="4" spans="1:14" ht="15.6" x14ac:dyDescent="0.3">
      <c r="A4" s="46" t="s">
        <v>1</v>
      </c>
      <c r="B4" s="46"/>
      <c r="C4" s="46"/>
      <c r="D4" s="46"/>
      <c r="E4" s="46"/>
      <c r="F4" s="46"/>
      <c r="G4" s="46"/>
      <c r="H4" s="46"/>
      <c r="I4" s="46"/>
      <c r="J4" s="46"/>
      <c r="K4" s="46"/>
      <c r="L4" s="46"/>
      <c r="M4" s="46"/>
      <c r="N4" s="46"/>
    </row>
    <row r="5" spans="1:14" ht="15.75" x14ac:dyDescent="0.25">
      <c r="A5" s="5"/>
      <c r="B5" s="5"/>
      <c r="C5" s="5"/>
      <c r="D5" s="47">
        <v>44028</v>
      </c>
      <c r="E5" s="43"/>
      <c r="F5" s="43"/>
      <c r="G5" s="43"/>
      <c r="H5" s="4" t="s">
        <v>35</v>
      </c>
      <c r="I5" s="6"/>
      <c r="N5" s="3"/>
    </row>
    <row r="6" spans="1:14" ht="15" x14ac:dyDescent="0.25">
      <c r="A6" s="7"/>
      <c r="B6" s="7"/>
      <c r="C6" s="7"/>
      <c r="D6" s="48" t="s">
        <v>29</v>
      </c>
      <c r="E6" s="48"/>
      <c r="F6" s="48"/>
      <c r="G6" s="48"/>
      <c r="N6" s="3"/>
    </row>
    <row r="7" spans="1:14" ht="65.25" customHeight="1" x14ac:dyDescent="0.3">
      <c r="A7" s="44" t="s">
        <v>2</v>
      </c>
      <c r="B7" s="44"/>
      <c r="C7" s="44"/>
      <c r="D7" s="44"/>
      <c r="E7" s="44"/>
      <c r="F7" s="44" t="s">
        <v>57</v>
      </c>
      <c r="G7" s="44"/>
      <c r="H7" s="8" t="s">
        <v>36</v>
      </c>
      <c r="I7" s="8" t="s">
        <v>58</v>
      </c>
      <c r="J7" s="8" t="s">
        <v>39</v>
      </c>
      <c r="K7" s="8" t="s">
        <v>41</v>
      </c>
      <c r="L7" s="8" t="s">
        <v>44</v>
      </c>
      <c r="M7" s="8" t="s">
        <v>46</v>
      </c>
      <c r="N7" s="9" t="s">
        <v>51</v>
      </c>
    </row>
    <row r="8" spans="1:14" ht="48" customHeight="1" x14ac:dyDescent="0.3">
      <c r="A8" s="10" t="s">
        <v>3</v>
      </c>
      <c r="B8" s="11" t="s">
        <v>18</v>
      </c>
      <c r="C8" s="10" t="s">
        <v>22</v>
      </c>
      <c r="D8" s="10" t="s">
        <v>30</v>
      </c>
      <c r="E8" s="10" t="s">
        <v>31</v>
      </c>
      <c r="F8" s="8" t="s">
        <v>33</v>
      </c>
      <c r="G8" s="8" t="s">
        <v>34</v>
      </c>
      <c r="H8" s="8" t="s">
        <v>37</v>
      </c>
      <c r="I8" s="8" t="s">
        <v>38</v>
      </c>
      <c r="J8" s="8" t="s">
        <v>40</v>
      </c>
      <c r="K8" s="8" t="s">
        <v>42</v>
      </c>
      <c r="L8" s="8" t="s">
        <v>45</v>
      </c>
      <c r="M8" s="8" t="s">
        <v>47</v>
      </c>
      <c r="N8" s="12" t="s">
        <v>52</v>
      </c>
    </row>
    <row r="9" spans="1:14" ht="24.75" customHeight="1" x14ac:dyDescent="0.3">
      <c r="A9" s="38" t="s">
        <v>4</v>
      </c>
      <c r="B9" s="39"/>
      <c r="C9" s="39"/>
      <c r="D9" s="39"/>
      <c r="E9" s="39"/>
      <c r="F9" s="39"/>
      <c r="G9" s="39"/>
      <c r="H9" s="39"/>
      <c r="I9" s="39"/>
      <c r="J9" s="39"/>
      <c r="K9" s="39"/>
      <c r="L9" s="39"/>
      <c r="M9" s="39"/>
      <c r="N9" s="40"/>
    </row>
    <row r="10" spans="1:14" ht="27" customHeight="1" x14ac:dyDescent="0.3">
      <c r="A10" s="13" t="s">
        <v>5</v>
      </c>
      <c r="B10" s="34" t="s">
        <v>60</v>
      </c>
      <c r="C10" s="14"/>
      <c r="D10" s="14"/>
      <c r="E10" s="14"/>
      <c r="F10" s="15"/>
      <c r="G10" s="15"/>
      <c r="H10" s="15"/>
      <c r="I10" s="15"/>
      <c r="J10" s="15"/>
      <c r="K10" s="15"/>
      <c r="L10" s="15"/>
      <c r="M10" s="16"/>
      <c r="N10" s="17"/>
    </row>
    <row r="11" spans="1:14" ht="27" customHeight="1" x14ac:dyDescent="0.3">
      <c r="A11" s="14" t="s">
        <v>6</v>
      </c>
      <c r="B11" s="14"/>
      <c r="C11" s="14" t="s">
        <v>23</v>
      </c>
      <c r="D11" s="14"/>
      <c r="E11" s="14"/>
      <c r="F11" s="15"/>
      <c r="G11" s="15"/>
      <c r="H11" s="15"/>
      <c r="I11" s="15"/>
      <c r="J11" s="15"/>
      <c r="K11" s="15"/>
      <c r="L11" s="15"/>
      <c r="M11" s="16">
        <f t="shared" ref="M11:M20" si="0">K11*L11</f>
        <v>0</v>
      </c>
      <c r="N11" s="18">
        <f t="shared" ref="N11:N14" si="1">((H11*I11*F11)+(J11*G11))*M11</f>
        <v>0</v>
      </c>
    </row>
    <row r="12" spans="1:14" ht="27" customHeight="1" x14ac:dyDescent="0.25">
      <c r="A12" s="14" t="s">
        <v>7</v>
      </c>
      <c r="B12" s="14"/>
      <c r="C12" s="14" t="s">
        <v>24</v>
      </c>
      <c r="D12" s="14"/>
      <c r="E12" s="14"/>
      <c r="F12" s="15"/>
      <c r="G12" s="15"/>
      <c r="H12" s="15"/>
      <c r="I12" s="15"/>
      <c r="J12" s="15"/>
      <c r="K12" s="15"/>
      <c r="L12" s="15"/>
      <c r="M12" s="16">
        <f t="shared" si="0"/>
        <v>0</v>
      </c>
      <c r="N12" s="18">
        <f t="shared" si="1"/>
        <v>0</v>
      </c>
    </row>
    <row r="13" spans="1:14" ht="27" customHeight="1" x14ac:dyDescent="0.25">
      <c r="A13" s="14" t="s">
        <v>8</v>
      </c>
      <c r="B13" s="14"/>
      <c r="C13" s="14" t="s">
        <v>25</v>
      </c>
      <c r="D13" s="14"/>
      <c r="E13" s="14"/>
      <c r="F13" s="15"/>
      <c r="G13" s="15"/>
      <c r="H13" s="15"/>
      <c r="I13" s="15"/>
      <c r="J13" s="15"/>
      <c r="K13" s="15"/>
      <c r="L13" s="15"/>
      <c r="M13" s="16">
        <f t="shared" si="0"/>
        <v>0</v>
      </c>
      <c r="N13" s="18">
        <f t="shared" si="1"/>
        <v>0</v>
      </c>
    </row>
    <row r="14" spans="1:14" ht="25.5" x14ac:dyDescent="0.25">
      <c r="A14" s="14" t="s">
        <v>53</v>
      </c>
      <c r="B14" s="14"/>
      <c r="C14" s="14" t="s">
        <v>54</v>
      </c>
      <c r="D14" s="14"/>
      <c r="E14" s="14"/>
      <c r="F14" s="15"/>
      <c r="G14" s="15"/>
      <c r="H14" s="15"/>
      <c r="I14" s="15"/>
      <c r="J14" s="15"/>
      <c r="K14" s="15"/>
      <c r="L14" s="15"/>
      <c r="M14" s="16">
        <f t="shared" si="0"/>
        <v>0</v>
      </c>
      <c r="N14" s="18">
        <f t="shared" si="1"/>
        <v>0</v>
      </c>
    </row>
    <row r="15" spans="1:14" ht="15.6" x14ac:dyDescent="0.35">
      <c r="A15" s="14"/>
      <c r="B15" s="14"/>
      <c r="C15" s="14"/>
      <c r="D15" s="14"/>
      <c r="E15" s="14"/>
      <c r="F15" s="15"/>
      <c r="G15" s="15"/>
      <c r="H15" s="15"/>
      <c r="I15" s="15"/>
      <c r="J15" s="15"/>
      <c r="K15" s="15"/>
      <c r="L15" s="15"/>
      <c r="M15" s="19" t="s">
        <v>48</v>
      </c>
      <c r="N15" s="20">
        <f>SUM(N11:N14)</f>
        <v>0</v>
      </c>
    </row>
    <row r="16" spans="1:14" ht="24" customHeight="1" x14ac:dyDescent="0.3">
      <c r="A16" s="14" t="s">
        <v>9</v>
      </c>
      <c r="B16" s="33" t="s">
        <v>19</v>
      </c>
      <c r="C16" s="14"/>
      <c r="D16" s="14"/>
      <c r="E16" s="14"/>
      <c r="F16" s="15"/>
      <c r="G16" s="15"/>
      <c r="H16" s="15"/>
      <c r="I16" s="15"/>
      <c r="J16" s="15"/>
      <c r="K16" s="15"/>
      <c r="L16" s="15"/>
      <c r="M16" s="16"/>
      <c r="N16" s="21"/>
    </row>
    <row r="17" spans="1:14" ht="24" customHeight="1" x14ac:dyDescent="0.3">
      <c r="A17" s="14" t="s">
        <v>10</v>
      </c>
      <c r="B17" s="14"/>
      <c r="C17" s="14" t="s">
        <v>26</v>
      </c>
      <c r="D17" s="14"/>
      <c r="E17" s="14"/>
      <c r="F17" s="15"/>
      <c r="G17" s="15"/>
      <c r="H17" s="15"/>
      <c r="I17" s="15"/>
      <c r="J17" s="15"/>
      <c r="K17" s="15"/>
      <c r="L17" s="15"/>
      <c r="M17" s="16">
        <f t="shared" ref="M17" si="2">K17*L17</f>
        <v>0</v>
      </c>
      <c r="N17" s="18">
        <f t="shared" ref="N17:N20" si="3">((H17*I17*F17)+(J17*G17))*M17</f>
        <v>0</v>
      </c>
    </row>
    <row r="18" spans="1:14" ht="24" customHeight="1" x14ac:dyDescent="0.3">
      <c r="A18" s="14" t="s">
        <v>11</v>
      </c>
      <c r="B18" s="14"/>
      <c r="C18" s="14" t="s">
        <v>27</v>
      </c>
      <c r="D18" s="14"/>
      <c r="E18" s="14"/>
      <c r="F18" s="15"/>
      <c r="G18" s="15"/>
      <c r="H18" s="15"/>
      <c r="I18" s="15"/>
      <c r="J18" s="15"/>
      <c r="K18" s="15"/>
      <c r="L18" s="15"/>
      <c r="M18" s="16">
        <f t="shared" si="0"/>
        <v>0</v>
      </c>
      <c r="N18" s="18">
        <f t="shared" si="3"/>
        <v>0</v>
      </c>
    </row>
    <row r="19" spans="1:14" ht="24" customHeight="1" x14ac:dyDescent="0.25">
      <c r="A19" s="14" t="s">
        <v>12</v>
      </c>
      <c r="B19" s="14"/>
      <c r="C19" s="14" t="s">
        <v>28</v>
      </c>
      <c r="D19" s="14"/>
      <c r="E19" s="14"/>
      <c r="F19" s="15"/>
      <c r="G19" s="15"/>
      <c r="H19" s="15"/>
      <c r="I19" s="15"/>
      <c r="J19" s="15"/>
      <c r="K19" s="15"/>
      <c r="L19" s="15"/>
      <c r="M19" s="16">
        <f t="shared" si="0"/>
        <v>0</v>
      </c>
      <c r="N19" s="18">
        <f t="shared" si="3"/>
        <v>0</v>
      </c>
    </row>
    <row r="20" spans="1:14" ht="22.5" customHeight="1" x14ac:dyDescent="0.25">
      <c r="A20" s="14" t="s">
        <v>55</v>
      </c>
      <c r="B20" s="14"/>
      <c r="C20" s="14" t="s">
        <v>56</v>
      </c>
      <c r="D20" s="14"/>
      <c r="E20" s="14"/>
      <c r="F20" s="15"/>
      <c r="G20" s="15"/>
      <c r="H20" s="15"/>
      <c r="I20" s="15"/>
      <c r="J20" s="15"/>
      <c r="K20" s="15"/>
      <c r="L20" s="15"/>
      <c r="M20" s="16">
        <f t="shared" si="0"/>
        <v>0</v>
      </c>
      <c r="N20" s="18">
        <f t="shared" si="3"/>
        <v>0</v>
      </c>
    </row>
    <row r="21" spans="1:14" ht="15.6" x14ac:dyDescent="0.35">
      <c r="A21" s="14"/>
      <c r="B21" s="14"/>
      <c r="C21" s="14"/>
      <c r="D21" s="14"/>
      <c r="E21" s="14"/>
      <c r="F21" s="15"/>
      <c r="G21" s="15"/>
      <c r="H21" s="15"/>
      <c r="I21" s="15"/>
      <c r="J21" s="15"/>
      <c r="K21" s="15"/>
      <c r="L21" s="15"/>
      <c r="M21" s="19" t="s">
        <v>48</v>
      </c>
      <c r="N21" s="20">
        <f>SUM(N17:N20)</f>
        <v>0</v>
      </c>
    </row>
    <row r="22" spans="1:14" ht="16.8" x14ac:dyDescent="0.35">
      <c r="A22" s="14"/>
      <c r="B22" s="14"/>
      <c r="C22" s="14"/>
      <c r="D22" s="14"/>
      <c r="E22" s="14"/>
      <c r="F22" s="15"/>
      <c r="G22" s="15"/>
      <c r="H22" s="15"/>
      <c r="I22" s="15"/>
      <c r="J22" s="15"/>
      <c r="K22" s="15"/>
      <c r="L22" s="15"/>
      <c r="M22" s="22" t="s">
        <v>49</v>
      </c>
      <c r="N22" s="20">
        <f>N15+N21</f>
        <v>0</v>
      </c>
    </row>
    <row r="23" spans="1:14" x14ac:dyDescent="0.3">
      <c r="A23" s="38" t="s">
        <v>13</v>
      </c>
      <c r="B23" s="39"/>
      <c r="C23" s="39"/>
      <c r="D23" s="39"/>
      <c r="E23" s="39"/>
      <c r="F23" s="39"/>
      <c r="G23" s="39"/>
      <c r="H23" s="39"/>
      <c r="I23" s="39"/>
      <c r="J23" s="39"/>
      <c r="K23" s="39"/>
      <c r="L23" s="39"/>
      <c r="M23" s="39"/>
      <c r="N23" s="40"/>
    </row>
    <row r="24" spans="1:14" ht="25.5" customHeight="1" x14ac:dyDescent="0.3">
      <c r="A24" s="13" t="s">
        <v>14</v>
      </c>
      <c r="B24" s="14" t="s">
        <v>61</v>
      </c>
      <c r="C24" s="14"/>
      <c r="D24" s="14"/>
      <c r="E24" s="14"/>
      <c r="F24" s="15"/>
      <c r="G24" s="15"/>
      <c r="H24" s="15"/>
      <c r="I24" s="15"/>
      <c r="J24" s="15"/>
      <c r="K24" s="15"/>
      <c r="L24" s="15"/>
      <c r="M24" s="16"/>
      <c r="N24" s="17"/>
    </row>
    <row r="25" spans="1:14" ht="25.5" customHeight="1" x14ac:dyDescent="0.3">
      <c r="A25" s="14" t="s">
        <v>6</v>
      </c>
      <c r="B25" s="14"/>
      <c r="C25" s="14" t="s">
        <v>62</v>
      </c>
      <c r="D25" s="14">
        <v>84</v>
      </c>
      <c r="E25" s="14" t="s">
        <v>59</v>
      </c>
      <c r="F25" s="15">
        <v>40</v>
      </c>
      <c r="G25" s="15">
        <v>0</v>
      </c>
      <c r="H25" s="15">
        <v>6.71</v>
      </c>
      <c r="I25" s="15">
        <v>1.25</v>
      </c>
      <c r="J25" s="15">
        <v>0</v>
      </c>
      <c r="K25" s="15">
        <v>1</v>
      </c>
      <c r="L25" s="15">
        <v>84</v>
      </c>
      <c r="M25" s="16">
        <f t="shared" ref="M25:M28" si="4">K25*L25</f>
        <v>84</v>
      </c>
      <c r="N25" s="18">
        <f t="shared" ref="N25:N28" si="5">((H25*I25*F25)+(J25*G25))*M25</f>
        <v>28182</v>
      </c>
    </row>
    <row r="26" spans="1:14" ht="25.5" customHeight="1" x14ac:dyDescent="0.3">
      <c r="A26" s="14" t="s">
        <v>7</v>
      </c>
      <c r="B26" s="14"/>
      <c r="C26" s="14" t="s">
        <v>63</v>
      </c>
      <c r="D26" s="14">
        <v>84</v>
      </c>
      <c r="E26" s="14" t="s">
        <v>59</v>
      </c>
      <c r="F26" s="15">
        <v>0</v>
      </c>
      <c r="G26" s="15">
        <v>24</v>
      </c>
      <c r="H26" s="15">
        <v>0</v>
      </c>
      <c r="I26" s="15">
        <v>0</v>
      </c>
      <c r="J26" s="15">
        <v>93.75</v>
      </c>
      <c r="K26" s="15">
        <v>1</v>
      </c>
      <c r="L26" s="15">
        <v>84</v>
      </c>
      <c r="M26" s="16">
        <f t="shared" si="4"/>
        <v>84</v>
      </c>
      <c r="N26" s="18">
        <f t="shared" si="5"/>
        <v>189000</v>
      </c>
    </row>
    <row r="27" spans="1:14" ht="25.5" customHeight="1" x14ac:dyDescent="0.3">
      <c r="A27" s="14" t="s">
        <v>8</v>
      </c>
      <c r="B27" s="14"/>
      <c r="C27" s="14" t="s">
        <v>25</v>
      </c>
      <c r="D27" s="14"/>
      <c r="E27" s="14"/>
      <c r="F27" s="15"/>
      <c r="G27" s="15"/>
      <c r="H27" s="15"/>
      <c r="I27" s="15"/>
      <c r="J27" s="15"/>
      <c r="K27" s="15"/>
      <c r="L27" s="15"/>
      <c r="M27" s="16">
        <f t="shared" si="4"/>
        <v>0</v>
      </c>
      <c r="N27" s="18">
        <f t="shared" si="5"/>
        <v>0</v>
      </c>
    </row>
    <row r="28" spans="1:14" ht="22.5" customHeight="1" x14ac:dyDescent="0.3">
      <c r="A28" s="14" t="s">
        <v>53</v>
      </c>
      <c r="B28" s="14"/>
      <c r="C28" s="14" t="s">
        <v>54</v>
      </c>
      <c r="D28" s="14"/>
      <c r="E28" s="14"/>
      <c r="F28" s="15"/>
      <c r="G28" s="15"/>
      <c r="H28" s="15"/>
      <c r="I28" s="15"/>
      <c r="J28" s="15"/>
      <c r="K28" s="15"/>
      <c r="L28" s="15"/>
      <c r="M28" s="16">
        <f t="shared" si="4"/>
        <v>0</v>
      </c>
      <c r="N28" s="18">
        <f t="shared" si="5"/>
        <v>0</v>
      </c>
    </row>
    <row r="29" spans="1:14" ht="15.6" x14ac:dyDescent="0.35">
      <c r="A29" s="14"/>
      <c r="B29" s="14"/>
      <c r="C29" s="14"/>
      <c r="D29" s="14"/>
      <c r="E29" s="14"/>
      <c r="F29" s="15"/>
      <c r="G29" s="15"/>
      <c r="H29" s="15"/>
      <c r="I29" s="15"/>
      <c r="J29" s="15"/>
      <c r="K29" s="15"/>
      <c r="L29" s="15"/>
      <c r="M29" s="19" t="s">
        <v>48</v>
      </c>
      <c r="N29" s="20">
        <f>SUM(N25:N28)</f>
        <v>217182</v>
      </c>
    </row>
    <row r="30" spans="1:14" ht="26.25" customHeight="1" x14ac:dyDescent="0.3">
      <c r="A30" s="23" t="s">
        <v>15</v>
      </c>
      <c r="B30" s="14" t="s">
        <v>19</v>
      </c>
      <c r="C30" s="14"/>
      <c r="D30" s="14"/>
      <c r="E30" s="14"/>
      <c r="F30" s="15"/>
      <c r="G30" s="15"/>
      <c r="H30" s="15"/>
      <c r="I30" s="15"/>
      <c r="J30" s="15"/>
      <c r="K30" s="15"/>
      <c r="L30" s="15"/>
      <c r="M30" s="16"/>
      <c r="N30" s="21"/>
    </row>
    <row r="31" spans="1:14" ht="26.25" customHeight="1" x14ac:dyDescent="0.3">
      <c r="A31" s="14" t="s">
        <v>10</v>
      </c>
      <c r="B31" s="14"/>
      <c r="C31" s="14" t="s">
        <v>26</v>
      </c>
      <c r="D31" s="14"/>
      <c r="E31" s="14"/>
      <c r="F31" s="15"/>
      <c r="G31" s="15"/>
      <c r="H31" s="15"/>
      <c r="I31" s="15"/>
      <c r="J31" s="15"/>
      <c r="K31" s="15"/>
      <c r="L31" s="15"/>
      <c r="M31" s="16">
        <f t="shared" ref="M31:M34" si="6">K31*L31</f>
        <v>0</v>
      </c>
      <c r="N31" s="18">
        <f t="shared" ref="N31:N34" si="7">((H31*I31*F31)+(J31*G31))*M31</f>
        <v>0</v>
      </c>
    </row>
    <row r="32" spans="1:14" ht="26.25" customHeight="1" x14ac:dyDescent="0.3">
      <c r="A32" s="14" t="s">
        <v>11</v>
      </c>
      <c r="B32" s="14"/>
      <c r="C32" s="14" t="s">
        <v>27</v>
      </c>
      <c r="D32" s="14"/>
      <c r="E32" s="14"/>
      <c r="F32" s="15"/>
      <c r="G32" s="15"/>
      <c r="H32" s="15"/>
      <c r="I32" s="15"/>
      <c r="J32" s="15"/>
      <c r="K32" s="15"/>
      <c r="L32" s="15"/>
      <c r="M32" s="16">
        <f t="shared" si="6"/>
        <v>0</v>
      </c>
      <c r="N32" s="18">
        <f t="shared" si="7"/>
        <v>0</v>
      </c>
    </row>
    <row r="33" spans="1:14" ht="26.25" customHeight="1" x14ac:dyDescent="0.3">
      <c r="A33" s="14" t="s">
        <v>12</v>
      </c>
      <c r="B33" s="14"/>
      <c r="C33" s="14" t="s">
        <v>28</v>
      </c>
      <c r="D33" s="14"/>
      <c r="E33" s="14"/>
      <c r="F33" s="15"/>
      <c r="G33" s="15"/>
      <c r="H33" s="15"/>
      <c r="I33" s="15"/>
      <c r="J33" s="15"/>
      <c r="K33" s="15"/>
      <c r="L33" s="15"/>
      <c r="M33" s="16">
        <f t="shared" si="6"/>
        <v>0</v>
      </c>
      <c r="N33" s="18">
        <f t="shared" si="7"/>
        <v>0</v>
      </c>
    </row>
    <row r="34" spans="1:14" x14ac:dyDescent="0.3">
      <c r="A34" s="14" t="s">
        <v>55</v>
      </c>
      <c r="B34" s="14"/>
      <c r="C34" s="14" t="s">
        <v>56</v>
      </c>
      <c r="D34" s="14"/>
      <c r="E34" s="14"/>
      <c r="F34" s="15"/>
      <c r="G34" s="15"/>
      <c r="H34" s="15"/>
      <c r="I34" s="15"/>
      <c r="J34" s="15"/>
      <c r="K34" s="15"/>
      <c r="L34" s="15"/>
      <c r="M34" s="16">
        <f t="shared" si="6"/>
        <v>0</v>
      </c>
      <c r="N34" s="18">
        <f t="shared" si="7"/>
        <v>0</v>
      </c>
    </row>
    <row r="35" spans="1:14" ht="15.6" x14ac:dyDescent="0.35">
      <c r="A35" s="14"/>
      <c r="B35" s="14"/>
      <c r="C35" s="14"/>
      <c r="D35" s="14"/>
      <c r="E35" s="14"/>
      <c r="F35" s="15"/>
      <c r="G35" s="15"/>
      <c r="H35" s="15"/>
      <c r="I35" s="15"/>
      <c r="J35" s="15"/>
      <c r="K35" s="15"/>
      <c r="L35" s="15"/>
      <c r="M35" s="19" t="s">
        <v>48</v>
      </c>
      <c r="N35" s="20">
        <f>SUM(N31:N34)</f>
        <v>0</v>
      </c>
    </row>
    <row r="36" spans="1:14" ht="16.8" x14ac:dyDescent="0.35">
      <c r="A36" s="14"/>
      <c r="B36" s="14"/>
      <c r="C36" s="14"/>
      <c r="D36" s="14"/>
      <c r="E36" s="14"/>
      <c r="F36" s="15"/>
      <c r="G36" s="15"/>
      <c r="H36" s="15"/>
      <c r="I36" s="15"/>
      <c r="J36" s="15"/>
      <c r="K36" s="15"/>
      <c r="L36" s="15"/>
      <c r="M36" s="22" t="s">
        <v>50</v>
      </c>
      <c r="N36" s="20">
        <f>N29+N35</f>
        <v>217182</v>
      </c>
    </row>
    <row r="37" spans="1:14" x14ac:dyDescent="0.3">
      <c r="A37" s="41" t="s">
        <v>16</v>
      </c>
      <c r="B37" s="41"/>
      <c r="C37" s="41"/>
      <c r="D37" s="41"/>
      <c r="E37" s="41"/>
      <c r="F37" s="41"/>
      <c r="G37" s="41"/>
      <c r="H37" s="41"/>
      <c r="I37" s="41"/>
      <c r="J37" s="41"/>
      <c r="K37" s="41"/>
      <c r="L37" s="41"/>
      <c r="M37" s="41"/>
      <c r="N37" s="41"/>
    </row>
    <row r="38" spans="1:14" ht="16.2" x14ac:dyDescent="0.3">
      <c r="A38" s="41" t="s">
        <v>17</v>
      </c>
      <c r="B38" s="41"/>
      <c r="C38" s="41"/>
      <c r="D38" s="41"/>
      <c r="E38" s="41"/>
      <c r="F38" s="41"/>
      <c r="G38" s="41"/>
      <c r="H38" s="41"/>
      <c r="I38" s="41"/>
      <c r="J38" s="41"/>
      <c r="K38" s="41"/>
      <c r="L38" s="41"/>
      <c r="M38" s="41"/>
      <c r="N38" s="20">
        <f>N36-N22</f>
        <v>217182</v>
      </c>
    </row>
    <row r="39" spans="1:14" x14ac:dyDescent="0.3">
      <c r="A39" s="24"/>
      <c r="B39" s="24"/>
      <c r="C39" s="24"/>
      <c r="D39" s="24"/>
      <c r="E39" s="24"/>
      <c r="F39" s="25"/>
      <c r="G39" s="25"/>
      <c r="H39" s="25"/>
      <c r="I39" s="25"/>
      <c r="J39" s="25"/>
      <c r="K39" s="25"/>
      <c r="L39" s="25"/>
      <c r="M39" s="26"/>
      <c r="N39" s="27"/>
    </row>
    <row r="40" spans="1:14" x14ac:dyDescent="0.3">
      <c r="A40" s="24"/>
      <c r="B40" s="24"/>
      <c r="C40" s="24"/>
      <c r="D40" s="24"/>
      <c r="E40" s="24"/>
      <c r="F40" s="25"/>
      <c r="G40" s="25"/>
      <c r="H40" s="25"/>
      <c r="I40" s="25"/>
      <c r="J40" s="25"/>
      <c r="K40" s="25"/>
      <c r="L40" s="25"/>
      <c r="M40" s="26"/>
      <c r="N40" s="27"/>
    </row>
    <row r="41" spans="1:14" x14ac:dyDescent="0.3">
      <c r="A41" s="28"/>
      <c r="N41" s="3"/>
    </row>
    <row r="42" spans="1:14" ht="15.6" x14ac:dyDescent="0.3">
      <c r="A42" s="29"/>
      <c r="B42" s="29" t="s">
        <v>20</v>
      </c>
      <c r="N42" s="3"/>
    </row>
    <row r="43" spans="1:14" x14ac:dyDescent="0.3">
      <c r="A43" s="30"/>
      <c r="B43" s="42" t="s">
        <v>64</v>
      </c>
      <c r="C43" s="42"/>
      <c r="E43" s="43"/>
      <c r="F43" s="43"/>
      <c r="G43" s="43"/>
      <c r="H43" s="43"/>
      <c r="K43" s="43" t="s">
        <v>65</v>
      </c>
      <c r="L43" s="43"/>
      <c r="M43" s="43"/>
      <c r="N43" s="3"/>
    </row>
    <row r="44" spans="1:14" x14ac:dyDescent="0.3">
      <c r="A44" s="30"/>
      <c r="B44" s="35" t="s">
        <v>21</v>
      </c>
      <c r="C44" s="35"/>
      <c r="D44" s="30"/>
      <c r="E44" s="36" t="s">
        <v>32</v>
      </c>
      <c r="F44" s="36"/>
      <c r="G44" s="36"/>
      <c r="H44" s="36"/>
      <c r="I44" s="30"/>
      <c r="J44" s="30"/>
      <c r="K44" s="37" t="s">
        <v>43</v>
      </c>
      <c r="L44" s="37"/>
      <c r="M44" s="37"/>
      <c r="N44" s="31"/>
    </row>
    <row r="45" spans="1:14" ht="15.6" x14ac:dyDescent="0.3">
      <c r="A45" s="4"/>
      <c r="N45" s="3"/>
    </row>
    <row r="46" spans="1:14" x14ac:dyDescent="0.3">
      <c r="A46" s="5"/>
      <c r="B46" s="5"/>
      <c r="C46" s="5"/>
      <c r="D46" s="5"/>
      <c r="E46" s="5"/>
      <c r="F46" s="5"/>
      <c r="G46" s="5"/>
      <c r="H46" s="5"/>
      <c r="I46" s="5"/>
      <c r="J46" s="5"/>
      <c r="K46" s="5"/>
      <c r="L46" s="5"/>
      <c r="M46" s="5"/>
      <c r="N46" s="32"/>
    </row>
  </sheetData>
  <mergeCells count="17">
    <mergeCell ref="A7:E7"/>
    <mergeCell ref="F7:G7"/>
    <mergeCell ref="C1:L1"/>
    <mergeCell ref="A2:N2"/>
    <mergeCell ref="A4:N4"/>
    <mergeCell ref="D5:G5"/>
    <mergeCell ref="D6:G6"/>
    <mergeCell ref="B44:C44"/>
    <mergeCell ref="E44:H44"/>
    <mergeCell ref="K44:M44"/>
    <mergeCell ref="A9:N9"/>
    <mergeCell ref="A23:N23"/>
    <mergeCell ref="A37:N37"/>
    <mergeCell ref="A38:M38"/>
    <mergeCell ref="B43:C43"/>
    <mergeCell ref="E43:H43"/>
    <mergeCell ref="K43:M4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351E0ECF89C14A900DE8C04996CFDF" ma:contentTypeVersion="6" ma:contentTypeDescription="Create a new document." ma:contentTypeScope="" ma:versionID="cae15e6c34d5bf32657b66f4dd812014">
  <xsd:schema xmlns:xsd="http://www.w3.org/2001/XMLSchema" xmlns:xs="http://www.w3.org/2001/XMLSchema" xmlns:p="http://schemas.microsoft.com/office/2006/metadata/properties" xmlns:ns2="f5aad5d0-9c26-490e-8743-a6c7ceabd501" xmlns:ns3="19cf09c5-daa1-4028-a0ff-74a0be4ec5cc" targetNamespace="http://schemas.microsoft.com/office/2006/metadata/properties" ma:root="true" ma:fieldsID="4b2310de1f009de9736f287c6141a56c" ns2:_="" ns3:_="">
    <xsd:import namespace="f5aad5d0-9c26-490e-8743-a6c7ceabd501"/>
    <xsd:import namespace="19cf09c5-daa1-4028-a0ff-74a0be4ec5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ad5d0-9c26-490e-8743-a6c7ceabd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f09c5-daa1-4028-a0ff-74a0be4ec5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93434-2CAB-4F3D-98C8-D405539B0868}"/>
</file>

<file path=customXml/itemProps2.xml><?xml version="1.0" encoding="utf-8"?>
<ds:datastoreItem xmlns:ds="http://schemas.openxmlformats.org/officeDocument/2006/customXml" ds:itemID="{DA725E88-1E2C-4BDB-B435-D9EA9EC79C03}"/>
</file>

<file path=customXml/itemProps3.xml><?xml version="1.0" encoding="utf-8"?>
<ds:datastoreItem xmlns:ds="http://schemas.openxmlformats.org/officeDocument/2006/customXml" ds:itemID="{71E36731-3253-4620-A9FA-BE61EA58AB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 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Damzeniene Vyginta</dc:creator>
  <cp:lastModifiedBy>Tomas Aukstinaitis</cp:lastModifiedBy>
  <dcterms:created xsi:type="dcterms:W3CDTF">2018-05-22T08:03:29Z</dcterms:created>
  <dcterms:modified xsi:type="dcterms:W3CDTF">2020-07-16T12:18:08Z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0x010100AA351E0ECF89C14A900DE8C04996CFDF</vt:lpwstr>
  </property>
  <property fmtid="{D5CDD505-2E9C-101B-9397-08002B2CF9AE}" pid="3" name="DISidcName">
    <vt:lpwstr>vdvis_dev</vt:lpwstr>
  </property>
  <property fmtid="{D5CDD505-2E9C-101B-9397-08002B2CF9AE}" pid="4" name="DISdID">
    <vt:lpwstr>5291255</vt:lpwstr>
  </property>
  <property fmtid="{D5CDD505-2E9C-101B-9397-08002B2CF9AE}" pid="5" name="DISCdDocAuthor">
    <vt:lpwstr>t.aukstinaitis</vt:lpwstr>
  </property>
  <property fmtid="{D5CDD505-2E9C-101B-9397-08002B2CF9AE}" pid="6" name="VDVISDokPavadinimas">
    <vt:lpwstr>Administracinės naštos ūkio subjektams apskaičiavimo ataskaita</vt:lpwstr>
  </property>
  <property fmtid="{D5CDD505-2E9C-101B-9397-08002B2CF9AE}" pid="7" name="DIScgiUrl">
    <vt:lpwstr>https://vdvis.am.lt/cs/idcplg</vt:lpwstr>
  </property>
  <property fmtid="{D5CDD505-2E9C-101B-9397-08002B2CF9AE}" pid="8" name="DISProperties">
    <vt:lpwstr>DISdDocName,DISCdDocAuthor,DIScgiUrl,DISdUser,DISdID,VDVISDokPavadinimas,DISidcName,DISTaskPaneUrl</vt:lpwstr>
  </property>
  <property fmtid="{D5CDD505-2E9C-101B-9397-08002B2CF9AE}" pid="9" name="DISTaskPaneUrl">
    <vt:lpwstr>https://vdvis.am.lt/cs/idcplg?IdcService=DESKTOP_DOC_INFO&amp;dDocName=AM_5149396&amp;dID=5291255&amp;ClientControlled=DocMan,taskpane&amp;coreContentOnly=1</vt:lpwstr>
  </property>
  <property fmtid="{D5CDD505-2E9C-101B-9397-08002B2CF9AE}" pid="10" name="DISdUser">
    <vt:lpwstr>m.narmontas</vt:lpwstr>
  </property>
  <property fmtid="{D5CDD505-2E9C-101B-9397-08002B2CF9AE}" pid="11" name="DISdDocName">
    <vt:lpwstr>AM_5149396</vt:lpwstr>
  </property>
</Properties>
</file>