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ratcltu-my.sharepoint.com/personal/n_kairiene_sratc_lt/Documents/Dokumentai/Dokumentai/Projektai/7. 2022-2030 m. plėtros programos priemonės/ŽALIUJU SU MAISTU PROJEKTAS/Savivaldybems_patikslintas IP/Joniskio r. tarybai/"/>
    </mc:Choice>
  </mc:AlternateContent>
  <xr:revisionPtr revIDLastSave="3" documentId="13_ncr:1_{8E3C8E86-E5C8-436B-80FB-0B2A0E39FC76}" xr6:coauthVersionLast="47" xr6:coauthVersionMax="47" xr10:uidLastSave="{4667D008-1423-409E-9ACA-0F5F5D2BE2F3}"/>
  <bookViews>
    <workbookView xWindow="-108" yWindow="-108" windowWidth="23256" windowHeight="12456" xr2:uid="{282A4396-4448-42EF-AF38-7B69B4CEE39C}"/>
  </bookViews>
  <sheets>
    <sheet name="Su ŠRATC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9" i="3" l="1"/>
  <c r="D6" i="3"/>
  <c r="J6" i="3"/>
  <c r="J5" i="3"/>
  <c r="K7" i="3"/>
  <c r="K8" i="3" s="1"/>
  <c r="H6" i="3"/>
  <c r="B6" i="3"/>
  <c r="C10" i="3" s="1"/>
  <c r="K5" i="3"/>
  <c r="G6" i="3" l="1"/>
  <c r="E6" i="3"/>
  <c r="I6" i="3"/>
  <c r="C8" i="3"/>
  <c r="C11" i="3" s="1"/>
</calcChain>
</file>

<file path=xl/sharedStrings.xml><?xml version="1.0" encoding="utf-8"?>
<sst xmlns="http://schemas.openxmlformats.org/spreadsheetml/2006/main" count="16" uniqueCount="15">
  <si>
    <t>ES dalis</t>
  </si>
  <si>
    <t>VISO:</t>
  </si>
  <si>
    <t>Dalių sk.</t>
  </si>
  <si>
    <t>Savivaldybės</t>
  </si>
  <si>
    <t>ŠRATC</t>
  </si>
  <si>
    <t>Akmenė</t>
  </si>
  <si>
    <t>Joniškis</t>
  </si>
  <si>
    <t>Kelmė</t>
  </si>
  <si>
    <t>Pakruojis</t>
  </si>
  <si>
    <t>Radviliškis</t>
  </si>
  <si>
    <t>Šiaulių r.</t>
  </si>
  <si>
    <t>Šiauliai</t>
  </si>
  <si>
    <t>ES</t>
  </si>
  <si>
    <t>Iš viso</t>
  </si>
  <si>
    <t>Projekto „Papildomų maisto-virtuvės atliekų apdorojimo pajėgumų sukūrimas Šiaulių regione“
biudžeto pasiskirstymas pagal savivaldybes su ŠRATC prisidėjimu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</si>
</sst>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.0_);_(* \(#,##0.0\);_(* &quot;-&quot;??_);_(@_)"/>
  </numFmts>
  <fonts count="6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3">
    <xf numFmtId="0" fontId="0" fillId="0" borderId="0" xfId="0"/>
    <xf numFmtId="4" fontId="0" fillId="0" borderId="0" xfId="0" applyNumberFormat="1"/>
    <xf numFmtId="4" fontId="1" fillId="0" borderId="1" xfId="0" applyNumberFormat="1" applyFont="1" applyBorder="1"/>
    <xf numFmtId="4" fontId="0" fillId="0" borderId="0" xfId="0" applyNumberFormat="1" applyAlignment="1">
      <alignment wrapText="1"/>
    </xf>
    <xf numFmtId="165" fontId="4" fillId="0" borderId="0" xfId="1" applyNumberFormat="1" applyFont="1" applyFill="1" applyBorder="1" applyAlignment="1">
      <alignment vertical="center"/>
    </xf>
    <xf numFmtId="4" fontId="5" fillId="0" borderId="1" xfId="0" applyNumberFormat="1" applyFont="1" applyBorder="1" applyAlignment="1">
      <alignment wrapText="1"/>
    </xf>
    <xf numFmtId="4" fontId="1" fillId="2" borderId="1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 wrapText="1"/>
    </xf>
    <xf numFmtId="4" fontId="1" fillId="0" borderId="0" xfId="0" applyNumberFormat="1" applyFont="1"/>
    <xf numFmtId="4" fontId="2" fillId="0" borderId="1" xfId="0" applyNumberFormat="1" applyFont="1" applyBorder="1" applyAlignment="1">
      <alignment horizontal="right"/>
    </xf>
    <xf numFmtId="3" fontId="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 wrapText="1"/>
    </xf>
  </cellXfs>
  <cellStyles count="2">
    <cellStyle name="Comma 3 4" xfId="1" xr:uid="{933B4806-97CC-4198-B10B-BBED7578A30B}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176C7-99CC-4827-9CDC-39F042F05E13}">
  <dimension ref="B2:L11"/>
  <sheetViews>
    <sheetView tabSelected="1" workbookViewId="0">
      <selection activeCell="J14" sqref="J14"/>
    </sheetView>
  </sheetViews>
  <sheetFormatPr defaultRowHeight="14.4" x14ac:dyDescent="0.3"/>
  <cols>
    <col min="2" max="2" width="12.88671875" customWidth="1"/>
    <col min="3" max="3" width="12.5546875" bestFit="1" customWidth="1"/>
    <col min="4" max="4" width="9.109375" customWidth="1"/>
    <col min="5" max="5" width="9.33203125" customWidth="1"/>
    <col min="6" max="6" width="9.88671875" customWidth="1"/>
    <col min="7" max="8" width="10" customWidth="1"/>
    <col min="9" max="10" width="11.33203125" customWidth="1"/>
    <col min="11" max="11" width="12.6640625" customWidth="1"/>
    <col min="12" max="12" width="10" bestFit="1" customWidth="1"/>
  </cols>
  <sheetData>
    <row r="2" spans="2:12" ht="30" customHeight="1" x14ac:dyDescent="0.3">
      <c r="B2" s="12" t="s">
        <v>14</v>
      </c>
      <c r="C2" s="12"/>
      <c r="D2" s="12"/>
      <c r="E2" s="12"/>
      <c r="F2" s="12"/>
      <c r="G2" s="12"/>
      <c r="H2" s="12"/>
      <c r="I2" s="12"/>
      <c r="J2" s="12"/>
      <c r="K2" s="12"/>
    </row>
    <row r="4" spans="2:12" x14ac:dyDescent="0.3">
      <c r="B4" s="6" t="s">
        <v>0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11</v>
      </c>
      <c r="I4" s="7" t="s">
        <v>10</v>
      </c>
      <c r="J4" s="7" t="s">
        <v>4</v>
      </c>
      <c r="K4" s="7" t="s">
        <v>1</v>
      </c>
    </row>
    <row r="5" spans="2:12" x14ac:dyDescent="0.3">
      <c r="B5" s="7" t="s">
        <v>2</v>
      </c>
      <c r="C5" s="10">
        <v>8</v>
      </c>
      <c r="D5" s="10">
        <v>9</v>
      </c>
      <c r="E5" s="10">
        <v>11</v>
      </c>
      <c r="F5" s="10">
        <v>8</v>
      </c>
      <c r="G5" s="10">
        <v>14</v>
      </c>
      <c r="H5" s="10">
        <v>37</v>
      </c>
      <c r="I5" s="10">
        <v>13</v>
      </c>
      <c r="J5" s="10">
        <f>8+8</f>
        <v>16</v>
      </c>
      <c r="K5" s="10">
        <f>SUM(C5:I5)</f>
        <v>100</v>
      </c>
    </row>
    <row r="6" spans="2:12" x14ac:dyDescent="0.3">
      <c r="B6" s="9">
        <f>K6*0.85</f>
        <v>3481600</v>
      </c>
      <c r="C6" s="5"/>
      <c r="D6" s="5">
        <f t="shared" ref="D6:J6" si="0">($K$6-$B$6)*D5/100</f>
        <v>55296</v>
      </c>
      <c r="E6" s="5">
        <f t="shared" si="0"/>
        <v>67584</v>
      </c>
      <c r="F6" s="5"/>
      <c r="G6" s="5">
        <f t="shared" si="0"/>
        <v>86016</v>
      </c>
      <c r="H6" s="5">
        <f t="shared" si="0"/>
        <v>227328</v>
      </c>
      <c r="I6" s="5">
        <f t="shared" si="0"/>
        <v>79872</v>
      </c>
      <c r="J6" s="5">
        <f t="shared" si="0"/>
        <v>98304</v>
      </c>
      <c r="K6" s="2">
        <v>4096000</v>
      </c>
      <c r="L6" s="1"/>
    </row>
    <row r="7" spans="2:12" x14ac:dyDescent="0.3">
      <c r="B7" s="4"/>
      <c r="C7" s="4"/>
      <c r="D7" s="3"/>
      <c r="E7" s="3"/>
      <c r="F7" s="3"/>
      <c r="G7" s="3"/>
      <c r="H7" s="3"/>
      <c r="I7" s="3"/>
      <c r="J7" s="3"/>
      <c r="K7">
        <f>K6*0.85</f>
        <v>3481600</v>
      </c>
    </row>
    <row r="8" spans="2:12" x14ac:dyDescent="0.3">
      <c r="B8" s="11" t="s">
        <v>3</v>
      </c>
      <c r="C8" s="1">
        <f>SUM(C6:I6)</f>
        <v>516096</v>
      </c>
      <c r="K8" s="1">
        <f>K6-K7</f>
        <v>614400</v>
      </c>
    </row>
    <row r="9" spans="2:12" x14ac:dyDescent="0.3">
      <c r="B9" s="8" t="s">
        <v>4</v>
      </c>
      <c r="C9" s="3">
        <f>J6</f>
        <v>98304</v>
      </c>
      <c r="D9" s="3"/>
      <c r="E9" s="3"/>
      <c r="F9" s="3"/>
      <c r="G9" s="3"/>
      <c r="H9" s="3"/>
      <c r="I9" s="3"/>
      <c r="J9" s="3"/>
    </row>
    <row r="10" spans="2:12" x14ac:dyDescent="0.3">
      <c r="B10" s="11" t="s">
        <v>12</v>
      </c>
      <c r="C10" s="1">
        <f>B6</f>
        <v>3481600</v>
      </c>
    </row>
    <row r="11" spans="2:12" x14ac:dyDescent="0.3">
      <c r="B11" s="11" t="s">
        <v>13</v>
      </c>
      <c r="C11" s="8">
        <f>SUM(C8:C10)</f>
        <v>4096000</v>
      </c>
      <c r="D11" s="1"/>
      <c r="E11" s="1"/>
      <c r="F11" s="1"/>
      <c r="G11" s="1"/>
      <c r="H11" s="1"/>
      <c r="I11" s="1"/>
      <c r="J11" s="1"/>
    </row>
  </sheetData>
  <mergeCells count="1">
    <mergeCell ref="B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Su ŠRATC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Porfirjeva</dc:creator>
  <cp:lastModifiedBy>Neringa Kairienė</cp:lastModifiedBy>
  <cp:lastPrinted>2024-12-18T07:45:33Z</cp:lastPrinted>
  <dcterms:created xsi:type="dcterms:W3CDTF">2022-05-19T12:47:33Z</dcterms:created>
  <dcterms:modified xsi:type="dcterms:W3CDTF">2025-05-15T08:00:21Z</dcterms:modified>
</cp:coreProperties>
</file>