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24226"/>
  <mc:AlternateContent xmlns:mc="http://schemas.openxmlformats.org/markup-compatibility/2006">
    <mc:Choice Requires="x15">
      <x15ac:absPath xmlns:x15ac="http://schemas.microsoft.com/office/spreadsheetml/2010/11/ac" url="\\Srvrkad2\e\ARCHYVAS\____________SPRENDIMAI_2019\Priedai\"/>
    </mc:Choice>
  </mc:AlternateContent>
  <xr:revisionPtr revIDLastSave="0" documentId="8_{405144E6-20EC-45A4-8FC0-21C6E8FB73AF}" xr6:coauthVersionLast="45" xr6:coauthVersionMax="45" xr10:uidLastSave="{00000000-0000-0000-0000-000000000000}"/>
  <bookViews>
    <workbookView xWindow="-120" yWindow="-120" windowWidth="29040" windowHeight="15840" xr2:uid="{00000000-000D-0000-FFFF-FFFF00000000}"/>
  </bookViews>
  <sheets>
    <sheet name="2 priedas" sheetId="3" r:id="rId1"/>
    <sheet name="3 priedas" sheetId="2" r:id="rId2"/>
  </sheets>
  <definedNames>
    <definedName name="_xlnm._FilterDatabase" localSheetId="0" hidden="1">'2 priedas'!$A$15:$G$87</definedName>
    <definedName name="_xlnm._FilterDatabase" localSheetId="1" hidden="1">'3 priedas'!$A$15:$D$76</definedName>
    <definedName name="_xlnm.Print_Area" localSheetId="0">'2 priedas'!$A$1:$D$88</definedName>
    <definedName name="_xlnm.Print_Titles" localSheetId="0">'2 priedas'!$14:$15</definedName>
    <definedName name="_xlnm.Print_Titles" localSheetId="1">'3 priedas'!$14:$15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86" i="3" l="1"/>
  <c r="D16" i="3"/>
  <c r="C87" i="3"/>
  <c r="D16" i="2" l="1"/>
  <c r="D72" i="2"/>
  <c r="D35" i="2"/>
  <c r="D30" i="2"/>
  <c r="D17" i="2"/>
  <c r="D18" i="2"/>
  <c r="D19" i="2"/>
  <c r="D21" i="2"/>
  <c r="D22" i="2"/>
  <c r="D23" i="2"/>
  <c r="D24" i="2"/>
  <c r="D25" i="2"/>
  <c r="D26" i="2"/>
  <c r="D27" i="2"/>
  <c r="D28" i="2"/>
  <c r="D31" i="2"/>
  <c r="D32" i="2"/>
  <c r="D33" i="2"/>
  <c r="D34" i="2"/>
  <c r="D36" i="2"/>
  <c r="D37" i="2"/>
  <c r="D38" i="2"/>
  <c r="D39" i="2"/>
  <c r="D40" i="2"/>
  <c r="D41" i="2"/>
  <c r="D42" i="2"/>
  <c r="D45" i="2"/>
  <c r="D46" i="2"/>
  <c r="D47" i="2"/>
  <c r="D48" i="2"/>
  <c r="D49" i="2"/>
  <c r="D50" i="2"/>
  <c r="D51" i="2"/>
  <c r="D52" i="2"/>
  <c r="D53" i="2"/>
  <c r="D55" i="2"/>
  <c r="D56" i="2"/>
  <c r="D57" i="2"/>
  <c r="D58" i="2"/>
  <c r="D59" i="2"/>
  <c r="D60" i="2"/>
  <c r="D61" i="2"/>
  <c r="D62" i="2"/>
  <c r="D63" i="2"/>
  <c r="D64" i="2"/>
  <c r="D65" i="2"/>
  <c r="D66" i="2"/>
  <c r="D67" i="2"/>
  <c r="D68" i="2"/>
  <c r="D69" i="2"/>
  <c r="D70" i="2"/>
  <c r="D71" i="2"/>
  <c r="D73" i="2"/>
  <c r="D74" i="2"/>
  <c r="D75" i="2"/>
  <c r="D80" i="3"/>
  <c r="D85" i="3"/>
  <c r="D84" i="3"/>
  <c r="D83" i="3"/>
  <c r="D82" i="3"/>
  <c r="D81" i="3"/>
  <c r="D79" i="3"/>
  <c r="D78" i="3"/>
  <c r="D77" i="3"/>
  <c r="D76" i="3"/>
  <c r="D75" i="3"/>
  <c r="D74" i="3"/>
  <c r="D73" i="3"/>
  <c r="D72" i="3"/>
  <c r="D71" i="3"/>
  <c r="D70" i="3"/>
  <c r="D69" i="3"/>
  <c r="D68" i="3"/>
  <c r="D67" i="3"/>
  <c r="D66" i="3"/>
  <c r="D65" i="3"/>
  <c r="D64" i="3"/>
  <c r="D63" i="3"/>
  <c r="D62" i="3"/>
  <c r="D61" i="3"/>
  <c r="D60" i="3"/>
  <c r="D59" i="3"/>
  <c r="D58" i="3"/>
  <c r="D57" i="3"/>
  <c r="D56" i="3"/>
  <c r="D55" i="3"/>
  <c r="D54" i="3"/>
  <c r="D53" i="3"/>
  <c r="D52" i="3"/>
  <c r="D51" i="3"/>
  <c r="D50" i="3"/>
  <c r="D49" i="3"/>
  <c r="D48" i="3"/>
  <c r="D47" i="3"/>
  <c r="D46" i="3"/>
  <c r="D45" i="3"/>
  <c r="D44" i="3"/>
  <c r="D43" i="3"/>
  <c r="D42" i="3"/>
  <c r="D41" i="3"/>
  <c r="D40" i="3"/>
  <c r="D39" i="3"/>
  <c r="D38" i="3"/>
  <c r="D37" i="3"/>
  <c r="D36" i="3"/>
  <c r="D35" i="3"/>
  <c r="D34" i="3"/>
  <c r="D33" i="3"/>
  <c r="D32" i="3"/>
  <c r="D31" i="3"/>
  <c r="D30" i="3"/>
  <c r="D29" i="3"/>
  <c r="D28" i="3"/>
  <c r="D27" i="3"/>
  <c r="D26" i="3"/>
  <c r="D25" i="3"/>
  <c r="D24" i="3"/>
  <c r="D23" i="3"/>
  <c r="D22" i="3"/>
  <c r="D21" i="3"/>
  <c r="D20" i="3"/>
  <c r="D19" i="3"/>
  <c r="D18" i="3"/>
  <c r="D17" i="3"/>
  <c r="D87" i="3" l="1"/>
  <c r="D76" i="2"/>
  <c r="C76" i="2"/>
</calcChain>
</file>

<file path=xl/sharedStrings.xml><?xml version="1.0" encoding="utf-8"?>
<sst xmlns="http://schemas.openxmlformats.org/spreadsheetml/2006/main" count="166" uniqueCount="154">
  <si>
    <t>Lietuvos Respublikos</t>
  </si>
  <si>
    <t>vyriausiosios rinkimų komisijos</t>
  </si>
  <si>
    <t>2 priedas</t>
  </si>
  <si>
    <t xml:space="preserve">DIDŽIAUSIAS IŠLAIDŲ VIENO SAVARANKIŠKO POLITINĖS KAMPANIJOS DALYVIO POLITINEI KAMPANIJAI FINANSUOTI DYDIS, KAI RINKIMŲ APYGARDA APIMA LIETUVOS RESPUBLIKOS TERITORIJOS DALĮ </t>
  </si>
  <si>
    <t>(Lietuvos Respublikos Seimo rinkimai vienmandatėse rinkimų apygardose)</t>
  </si>
  <si>
    <t>Kai rinkimų apygarda apima dalį Lietuvos Respublikos teritorijos, didžiausias vieno savarankiško politinės kampanijos dalyvio politinės kampanijos išlaidų dydis apskaičiuojamas taip: vienos rinkimų apygardos rinkėjų skaičius dauginamas iš 0,001 VMDU dydžio ir sandauga suapvalinama dviejų pirmųjų reikšminių skaitmenų tikslumu. Jeigu sandauga yra mažesnė kaip 10 VMDU dydžių, nustatomas didžiausias politinės kampanijos išlaidų dydis – 10 VMDU dydžių.</t>
  </si>
  <si>
    <t>Rinkimų apygarda</t>
  </si>
  <si>
    <t>Rinkėjų skaičius</t>
  </si>
  <si>
    <t>Didžiausias išlaidų vieno savarankiško politinės kampanijos dalyvio politinei kampanijai finansuoti  dydis, eurais</t>
  </si>
  <si>
    <t>pavadinimas</t>
  </si>
  <si>
    <t>Antakalnio</t>
  </si>
  <si>
    <t>Žirmūnų</t>
  </si>
  <si>
    <t>Fabijoniškių</t>
  </si>
  <si>
    <t>Lazdynų</t>
  </si>
  <si>
    <t>Naujosios Vilnios</t>
  </si>
  <si>
    <t>Verkių</t>
  </si>
  <si>
    <t>Šilainių</t>
  </si>
  <si>
    <t>Kalniečių</t>
  </si>
  <si>
    <t>Dainavos</t>
  </si>
  <si>
    <t>Panemunės</t>
  </si>
  <si>
    <t>Baltijos</t>
  </si>
  <si>
    <t>Marių</t>
  </si>
  <si>
    <t>Pajūrio</t>
  </si>
  <si>
    <t>Danės</t>
  </si>
  <si>
    <t>Saulės</t>
  </si>
  <si>
    <t>Aušros</t>
  </si>
  <si>
    <t>Nevėžio</t>
  </si>
  <si>
    <t>Aukštaitijos</t>
  </si>
  <si>
    <t>Marijampolės</t>
  </si>
  <si>
    <t>Alytaus</t>
  </si>
  <si>
    <t>Gargždų</t>
  </si>
  <si>
    <t>Šilutės</t>
  </si>
  <si>
    <t>Tauragės</t>
  </si>
  <si>
    <t>Kuršo</t>
  </si>
  <si>
    <t>Mažeikių</t>
  </si>
  <si>
    <t>Telšių</t>
  </si>
  <si>
    <t>Kėdainių</t>
  </si>
  <si>
    <t>Utenos</t>
  </si>
  <si>
    <t>Nemenčinės</t>
  </si>
  <si>
    <t>Medininkų</t>
  </si>
  <si>
    <t>Jonavos</t>
  </si>
  <si>
    <t>Raudondvario</t>
  </si>
  <si>
    <t>Garliavos</t>
  </si>
  <si>
    <t>Vilkaviškio</t>
  </si>
  <si>
    <t>Dzūkijos</t>
  </si>
  <si>
    <r>
      <t xml:space="preserve">     </t>
    </r>
    <r>
      <rPr>
        <b/>
        <sz val="12"/>
        <rFont val="Times New Roman"/>
        <family val="1"/>
        <charset val="186"/>
      </rPr>
      <t xml:space="preserve">    Iš viso</t>
    </r>
  </si>
  <si>
    <t>3 priedas</t>
  </si>
  <si>
    <t>(Savivaldybių tarybų rinkimai)</t>
  </si>
  <si>
    <t>Didžiausias išlaidų vieno savarankiško politinės kampanijos dalyvio politinei kampanijai finansuoti  dydis, Eurai</t>
  </si>
  <si>
    <t>Nr.</t>
  </si>
  <si>
    <t>Gauta sandauga buvo mažesnė kaip 10 VMDU, todėl didžiausias išlaidų vieno savarankiško politinės kampanijos dalyvio politinei kampanijai finansuoti dydis – 10 VMDU.</t>
  </si>
  <si>
    <t>2018 m. IV ketvirčio VMDU</t>
  </si>
  <si>
    <t>Akmenės rajono</t>
  </si>
  <si>
    <t>Alytaus miesto</t>
  </si>
  <si>
    <t>Alytaus rajono</t>
  </si>
  <si>
    <t>Anykščių rajono</t>
  </si>
  <si>
    <t>Birštono</t>
  </si>
  <si>
    <t>Biržų rajono</t>
  </si>
  <si>
    <t>Druskininkų</t>
  </si>
  <si>
    <t>Elektrėnų</t>
  </si>
  <si>
    <t>Ignalinos rajono</t>
  </si>
  <si>
    <t>Jonavos rajono</t>
  </si>
  <si>
    <t>Joniškio rajono</t>
  </si>
  <si>
    <t>Jurbarko rajono</t>
  </si>
  <si>
    <t>Kaišiadorių rajono</t>
  </si>
  <si>
    <t>Kalvarijos</t>
  </si>
  <si>
    <t>Kauno miesto</t>
  </si>
  <si>
    <t>Kauno rajono</t>
  </si>
  <si>
    <t>Kazlų Rūdos</t>
  </si>
  <si>
    <t>Kelmės rajono</t>
  </si>
  <si>
    <t>Kėdainių rajono</t>
  </si>
  <si>
    <t>Klaipėdos miesto</t>
  </si>
  <si>
    <t>Klaipėdos rajono</t>
  </si>
  <si>
    <t>Kretingos rajono</t>
  </si>
  <si>
    <t>Kupiškio rajono</t>
  </si>
  <si>
    <t>Lazdijų rajono</t>
  </si>
  <si>
    <t>Mažeikių rajono</t>
  </si>
  <si>
    <t>Molėtų rajono</t>
  </si>
  <si>
    <t>Neringos</t>
  </si>
  <si>
    <t>Pagėgių</t>
  </si>
  <si>
    <t>Pakruojo rajono</t>
  </si>
  <si>
    <t>Palangos miesto</t>
  </si>
  <si>
    <t>Panevėžio miesto</t>
  </si>
  <si>
    <t>Panevėžio rajono</t>
  </si>
  <si>
    <t>Pasvalio rajono</t>
  </si>
  <si>
    <t>Plungės rajono</t>
  </si>
  <si>
    <t>Prienų rajono</t>
  </si>
  <si>
    <t>Radviliškio rajono</t>
  </si>
  <si>
    <t>Raseinių rajono</t>
  </si>
  <si>
    <t>Rietavo</t>
  </si>
  <si>
    <t>Rokiškio rajono</t>
  </si>
  <si>
    <t>Skuodo rajono</t>
  </si>
  <si>
    <t>Šakių rajono</t>
  </si>
  <si>
    <t>Šalčininkų rajono</t>
  </si>
  <si>
    <t>Šiaulių miesto</t>
  </si>
  <si>
    <t>Šiaulių rajono</t>
  </si>
  <si>
    <t>Šilalės rajono</t>
  </si>
  <si>
    <t>Šilutės rajono</t>
  </si>
  <si>
    <t>Širvintų rajono</t>
  </si>
  <si>
    <t>Švenčionių rajono</t>
  </si>
  <si>
    <t>Tauragės rajono</t>
  </si>
  <si>
    <t>Telšių rajono</t>
  </si>
  <si>
    <t>Trakų rajono</t>
  </si>
  <si>
    <t>Ukmergės rajono</t>
  </si>
  <si>
    <t>Utenos rajono</t>
  </si>
  <si>
    <t>Varėnos rajono</t>
  </si>
  <si>
    <t>Vilkaviškio rajono</t>
  </si>
  <si>
    <t>Vilniaus miesto</t>
  </si>
  <si>
    <t>Vilniaus rajono</t>
  </si>
  <si>
    <t>Visagino</t>
  </si>
  <si>
    <t>Zarasų rajono</t>
  </si>
  <si>
    <t>Rinkėjų skaičius nurodytas pagal į 2019 metų savivaldybių tarybų rinkimų rinkėjų sąraše įrašytų rinkėjų skaičių.</t>
  </si>
  <si>
    <r>
      <t>5</t>
    </r>
    <r>
      <rPr>
        <vertAlign val="superscript"/>
        <sz val="12"/>
        <rFont val="Times New Roman"/>
        <family val="1"/>
        <charset val="186"/>
      </rPr>
      <t>1</t>
    </r>
  </si>
  <si>
    <r>
      <t>14</t>
    </r>
    <r>
      <rPr>
        <vertAlign val="superscript"/>
        <sz val="12"/>
        <rFont val="Times New Roman"/>
        <family val="1"/>
        <charset val="186"/>
      </rPr>
      <t>1</t>
    </r>
  </si>
  <si>
    <r>
      <t>28</t>
    </r>
    <r>
      <rPr>
        <vertAlign val="superscript"/>
        <sz val="12"/>
        <rFont val="Times New Roman"/>
        <family val="1"/>
        <charset val="186"/>
      </rPr>
      <t>1</t>
    </r>
  </si>
  <si>
    <r>
      <t>29</t>
    </r>
    <r>
      <rPr>
        <vertAlign val="superscript"/>
        <sz val="12"/>
        <rFont val="Times New Roman"/>
        <family val="1"/>
        <charset val="186"/>
      </rPr>
      <t>1</t>
    </r>
  </si>
  <si>
    <r>
      <t>39</t>
    </r>
    <r>
      <rPr>
        <vertAlign val="superscript"/>
        <sz val="12"/>
        <rFont val="Times New Roman"/>
        <family val="1"/>
        <charset val="186"/>
      </rPr>
      <t>1</t>
    </r>
  </si>
  <si>
    <t>Deltuvos pietinė</t>
  </si>
  <si>
    <t>Deltuvos šiaurinė</t>
  </si>
  <si>
    <t>Jotvingių</t>
  </si>
  <si>
    <t>Karšuvos</t>
  </si>
  <si>
    <t>Mėguvos</t>
  </si>
  <si>
    <t>Nalšios pietinė</t>
  </si>
  <si>
    <t>Nalšios šiaurinė</t>
  </si>
  <si>
    <t>Panevėžio vakarinė</t>
  </si>
  <si>
    <t>Pašilaičių</t>
  </si>
  <si>
    <t>Savanorių</t>
  </si>
  <si>
    <t>Sėlos rytinė</t>
  </si>
  <si>
    <t>Sėlos vakarinė</t>
  </si>
  <si>
    <t>Sūduvos pietinė</t>
  </si>
  <si>
    <t>Sūduvos šiaurinė</t>
  </si>
  <si>
    <t>Šiaulių krašto</t>
  </si>
  <si>
    <t>Žemaitijos šiaurinė</t>
  </si>
  <si>
    <t>Žiemgalos rytinė</t>
  </si>
  <si>
    <t>Žiemgalos vakarinė</t>
  </si>
  <si>
    <t>Senamiesčio–Žvėryno</t>
  </si>
  <si>
    <t>Naujamiesčio–Naujininkų</t>
  </si>
  <si>
    <t>Šeškinės–Šnipiškių</t>
  </si>
  <si>
    <t>Justiniškių–Viršuliškių</t>
  </si>
  <si>
    <t>Pilaitės–Karoliniškių</t>
  </si>
  <si>
    <t>Panerių–Grigiškių</t>
  </si>
  <si>
    <t>Petrašiūnų–Gričiupio</t>
  </si>
  <si>
    <t>Aleksoto–Vilijampolės</t>
  </si>
  <si>
    <t>Centro–Žaliakalnio</t>
  </si>
  <si>
    <t>Kelmės–Šilalės</t>
  </si>
  <si>
    <t>Raseinių–Kėdainių</t>
  </si>
  <si>
    <t>Radviliškio–Tytuvėnų</t>
  </si>
  <si>
    <t>Molėtų–Širvintų</t>
  </si>
  <si>
    <t>Šalčininkų–Vilniaus</t>
  </si>
  <si>
    <t>Trakų–Vievio</t>
  </si>
  <si>
    <t>Kaišiadorių–Elektrėnų</t>
  </si>
  <si>
    <t>Plungės–Rietavo</t>
  </si>
  <si>
    <t xml:space="preserve">2019 m. gruodžio 17 d. sprendimo Nr. Sp-433              </t>
  </si>
  <si>
    <t>Pasaulio lietuvių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</si>
</sst>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 &quot;##0"/>
    <numFmt numFmtId="165" formatCode="#&quot; &quot;###&quot; &quot;##0"/>
    <numFmt numFmtId="166" formatCode="#,###&quot; Eur&quot;"/>
  </numFmts>
  <fonts count="8" x14ac:knownFonts="1">
    <font>
      <sz val="10"/>
      <name val="Arial"/>
      <charset val="186"/>
    </font>
    <font>
      <sz val="12"/>
      <name val="Times New Roman"/>
      <family val="1"/>
      <charset val="186"/>
    </font>
    <font>
      <b/>
      <sz val="12"/>
      <name val="Times New Roman"/>
      <family val="1"/>
      <charset val="186"/>
    </font>
    <font>
      <sz val="8"/>
      <name val="Arial"/>
      <family val="2"/>
      <charset val="186"/>
    </font>
    <font>
      <sz val="12"/>
      <name val="Arial"/>
      <family val="2"/>
      <charset val="186"/>
    </font>
    <font>
      <vertAlign val="superscript"/>
      <sz val="12"/>
      <name val="Times New Roman"/>
      <family val="1"/>
      <charset val="186"/>
    </font>
    <font>
      <b/>
      <sz val="8"/>
      <color rgb="FF000000"/>
      <name val="Arial"/>
      <family val="2"/>
      <charset val="186"/>
    </font>
    <font>
      <sz val="10"/>
      <name val="Arial"/>
      <family val="2"/>
      <charset val="186"/>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s>
  <cellStyleXfs count="2">
    <xf numFmtId="0" fontId="0" fillId="0" borderId="0"/>
    <xf numFmtId="0" fontId="7" fillId="0" borderId="0" applyNumberFormat="0" applyFill="0" applyBorder="0" applyAlignment="0" applyProtection="0"/>
  </cellStyleXfs>
  <cellXfs count="54">
    <xf numFmtId="0" fontId="0" fillId="0" borderId="0" xfId="0"/>
    <xf numFmtId="0" fontId="1" fillId="0" borderId="0" xfId="0" applyFont="1" applyAlignment="1">
      <alignment horizontal="center"/>
    </xf>
    <xf numFmtId="0" fontId="1" fillId="0" borderId="0" xfId="0" applyFont="1"/>
    <xf numFmtId="0" fontId="2" fillId="0" borderId="0" xfId="0" applyFont="1" applyAlignment="1">
      <alignment horizontal="center"/>
    </xf>
    <xf numFmtId="0" fontId="0" fillId="0" borderId="0" xfId="0" applyAlignment="1">
      <alignment vertical="center"/>
    </xf>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0" borderId="1" xfId="0" applyFont="1" applyBorder="1" applyAlignment="1">
      <alignment horizontal="center"/>
    </xf>
    <xf numFmtId="164" fontId="0" fillId="0" borderId="0" xfId="0" applyNumberFormat="1"/>
    <xf numFmtId="0" fontId="1" fillId="0" borderId="1" xfId="0" applyFont="1" applyBorder="1" applyAlignment="1">
      <alignment horizontal="justify" vertical="top" wrapText="1"/>
    </xf>
    <xf numFmtId="0" fontId="1" fillId="0" borderId="0" xfId="0" applyFont="1" applyAlignment="1">
      <alignment horizontal="justify" vertical="top" wrapText="1"/>
    </xf>
    <xf numFmtId="165" fontId="2" fillId="0" borderId="0" xfId="0" applyNumberFormat="1" applyFont="1" applyAlignment="1">
      <alignment horizontal="right" wrapText="1"/>
    </xf>
    <xf numFmtId="0" fontId="1" fillId="0" borderId="0" xfId="0" applyFont="1" applyAlignment="1">
      <alignment horizontal="justify" vertical="center" wrapText="1"/>
    </xf>
    <xf numFmtId="0" fontId="1" fillId="0" borderId="0" xfId="0" applyFont="1" applyAlignment="1">
      <alignment horizontal="justify"/>
    </xf>
    <xf numFmtId="0" fontId="4" fillId="0" borderId="0" xfId="0" applyFont="1"/>
    <xf numFmtId="0" fontId="0" fillId="0" borderId="0" xfId="0" applyAlignment="1">
      <alignment wrapText="1"/>
    </xf>
    <xf numFmtId="0" fontId="5" fillId="0" borderId="0" xfId="0" applyFont="1" applyAlignment="1">
      <alignment horizontal="left" vertical="top" wrapText="1"/>
    </xf>
    <xf numFmtId="0" fontId="5" fillId="0" borderId="0" xfId="0" applyFont="1" applyAlignment="1">
      <alignment horizontal="left" vertical="top"/>
    </xf>
    <xf numFmtId="0" fontId="1" fillId="0" borderId="2" xfId="0" applyFont="1" applyBorder="1" applyAlignment="1">
      <alignment horizontal="justify" vertical="top" wrapText="1"/>
    </xf>
    <xf numFmtId="0" fontId="1" fillId="0" borderId="1" xfId="0" applyFont="1" applyBorder="1" applyAlignment="1">
      <alignment horizontal="center" vertical="center" wrapText="1"/>
    </xf>
    <xf numFmtId="164" fontId="1" fillId="0" borderId="3" xfId="0" applyNumberFormat="1" applyFont="1" applyBorder="1" applyAlignment="1">
      <alignment horizontal="center" wrapText="1"/>
    </xf>
    <xf numFmtId="164" fontId="1" fillId="0" borderId="1" xfId="0" applyNumberFormat="1" applyFont="1" applyBorder="1" applyAlignment="1">
      <alignment horizontal="center" wrapText="1"/>
    </xf>
    <xf numFmtId="164" fontId="1" fillId="0" borderId="1" xfId="0" applyNumberFormat="1" applyFont="1" applyBorder="1" applyAlignment="1">
      <alignment horizontal="center" vertical="center"/>
    </xf>
    <xf numFmtId="0" fontId="1" fillId="0" borderId="1" xfId="0" applyFont="1" applyBorder="1" applyAlignment="1">
      <alignment horizontal="justify" wrapText="1"/>
    </xf>
    <xf numFmtId="0" fontId="1" fillId="0" borderId="1" xfId="0" applyFont="1" applyBorder="1" applyAlignment="1">
      <alignment horizontal="left" wrapText="1"/>
    </xf>
    <xf numFmtId="165" fontId="2" fillId="0" borderId="1" xfId="0" applyNumberFormat="1" applyFont="1" applyBorder="1" applyAlignment="1">
      <alignment horizontal="center" wrapText="1"/>
    </xf>
    <xf numFmtId="165" fontId="2" fillId="0" borderId="1" xfId="0" applyNumberFormat="1" applyFont="1" applyBorder="1" applyAlignment="1">
      <alignment horizontal="center" vertical="center" wrapText="1"/>
    </xf>
    <xf numFmtId="0" fontId="1" fillId="0" borderId="0" xfId="0" applyFont="1" applyAlignment="1">
      <alignment horizontal="left" vertical="top"/>
    </xf>
    <xf numFmtId="0" fontId="1" fillId="0" borderId="4" xfId="0" applyFont="1" applyBorder="1" applyAlignment="1">
      <alignment horizontal="right" vertical="top" wrapText="1"/>
    </xf>
    <xf numFmtId="0" fontId="1" fillId="0" borderId="3" xfId="0" applyFont="1" applyBorder="1" applyAlignment="1">
      <alignment horizontal="right" vertical="top" wrapText="1"/>
    </xf>
    <xf numFmtId="0" fontId="1" fillId="0" borderId="0" xfId="0" applyFont="1" applyAlignment="1">
      <alignment horizontal="justify" vertical="top" wrapText="1"/>
    </xf>
    <xf numFmtId="0" fontId="1" fillId="0" borderId="0" xfId="0" applyFont="1" applyAlignment="1">
      <alignment horizontal="justify" vertical="top"/>
    </xf>
    <xf numFmtId="0" fontId="0" fillId="0" borderId="0" xfId="0" applyAlignment="1">
      <alignment horizontal="justify" vertical="top"/>
    </xf>
    <xf numFmtId="0" fontId="1" fillId="0" borderId="4" xfId="0" applyFont="1" applyBorder="1" applyAlignment="1">
      <alignment horizontal="right" vertical="top" wrapText="1"/>
    </xf>
    <xf numFmtId="0" fontId="1" fillId="0" borderId="3" xfId="0" applyFont="1" applyBorder="1" applyAlignment="1">
      <alignment horizontal="right" vertical="top" wrapText="1"/>
    </xf>
    <xf numFmtId="0" fontId="1" fillId="0" borderId="0" xfId="0" applyFont="1" applyAlignment="1">
      <alignment horizontal="justify" vertical="center" wrapText="1"/>
    </xf>
    <xf numFmtId="0" fontId="1" fillId="0" borderId="1" xfId="0" quotePrefix="1" applyFont="1" applyBorder="1" applyAlignment="1">
      <alignment horizontal="center"/>
    </xf>
    <xf numFmtId="166" fontId="1" fillId="0" borderId="0" xfId="0" applyNumberFormat="1" applyFont="1" applyAlignment="1">
      <alignment horizontal="left"/>
    </xf>
    <xf numFmtId="0" fontId="6" fillId="0" borderId="0" xfId="0" applyFont="1"/>
    <xf numFmtId="0" fontId="7" fillId="0" borderId="0" xfId="0" applyFont="1" applyAlignment="1">
      <alignment vertical="center" wrapText="1"/>
    </xf>
    <xf numFmtId="3" fontId="7" fillId="0" borderId="0" xfId="0" applyNumberFormat="1" applyFont="1" applyAlignment="1">
      <alignment vertical="center" wrapText="1"/>
    </xf>
    <xf numFmtId="0" fontId="7" fillId="0" borderId="0" xfId="0" applyFont="1"/>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2" fillId="0" borderId="0" xfId="0" applyFont="1" applyAlignment="1">
      <alignment horizontal="center" wrapText="1"/>
    </xf>
    <xf numFmtId="0" fontId="2" fillId="0" borderId="0" xfId="0" applyFont="1" applyAlignment="1">
      <alignment horizontal="center"/>
    </xf>
    <xf numFmtId="0" fontId="1" fillId="0" borderId="0" xfId="0" applyFont="1" applyAlignment="1">
      <alignment horizontal="justify" wrapText="1"/>
    </xf>
    <xf numFmtId="0" fontId="1" fillId="0" borderId="5" xfId="0" applyFont="1" applyBorder="1" applyAlignment="1">
      <alignment horizontal="center" vertical="center" wrapText="1"/>
    </xf>
    <xf numFmtId="0" fontId="1" fillId="0" borderId="2" xfId="0" applyFont="1" applyBorder="1" applyAlignment="1">
      <alignment horizontal="center" vertical="center" wrapText="1"/>
    </xf>
    <xf numFmtId="0" fontId="1" fillId="0" borderId="7" xfId="0" applyFont="1" applyBorder="1" applyAlignment="1">
      <alignment horizontal="center" vertical="center" wrapText="1"/>
    </xf>
    <xf numFmtId="0" fontId="1" fillId="0" borderId="6" xfId="0" applyFont="1" applyBorder="1" applyAlignment="1">
      <alignment horizontal="center" vertical="center" wrapText="1"/>
    </xf>
    <xf numFmtId="0" fontId="1" fillId="0" borderId="0" xfId="0" applyFont="1" applyAlignment="1">
      <alignment horizontal="left" vertical="top" wrapText="1"/>
    </xf>
    <xf numFmtId="0" fontId="1" fillId="0" borderId="0" xfId="0" applyFont="1" applyAlignment="1">
      <alignment horizontal="justify" vertical="center" wrapText="1"/>
    </xf>
    <xf numFmtId="0" fontId="0" fillId="0" borderId="0" xfId="0" applyAlignment="1">
      <alignment horizontal="justify" vertical="center" wrapText="1"/>
    </xf>
  </cellXfs>
  <cellStyles count="2">
    <cellStyle name="Įprastas" xfId="0" builtinId="0"/>
    <cellStyle name="Įprastas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92"/>
  <sheetViews>
    <sheetView tabSelected="1" topLeftCell="A76" zoomScale="130" zoomScaleNormal="130" workbookViewId="0">
      <selection activeCell="B92" sqref="B92"/>
    </sheetView>
  </sheetViews>
  <sheetFormatPr defaultRowHeight="15.75" x14ac:dyDescent="0.25"/>
  <cols>
    <col min="1" max="1" width="4.28515625" style="1" customWidth="1"/>
    <col min="2" max="2" width="25.85546875" customWidth="1"/>
    <col min="3" max="3" width="10.5703125" customWidth="1"/>
    <col min="4" max="4" width="53.28515625" customWidth="1"/>
    <col min="5" max="5" width="13.5703125" customWidth="1"/>
  </cols>
  <sheetData>
    <row r="1" spans="1:8" x14ac:dyDescent="0.25">
      <c r="D1" s="2" t="s">
        <v>0</v>
      </c>
    </row>
    <row r="2" spans="1:8" x14ac:dyDescent="0.25">
      <c r="D2" s="2" t="s">
        <v>1</v>
      </c>
    </row>
    <row r="3" spans="1:8" x14ac:dyDescent="0.25">
      <c r="D3" s="2" t="s">
        <v>152</v>
      </c>
    </row>
    <row r="4" spans="1:8" x14ac:dyDescent="0.25">
      <c r="D4" s="2" t="s">
        <v>2</v>
      </c>
    </row>
    <row r="5" spans="1:8" ht="10.5" customHeight="1" x14ac:dyDescent="0.25"/>
    <row r="6" spans="1:8" ht="45.75" customHeight="1" x14ac:dyDescent="0.25">
      <c r="A6" s="44" t="s">
        <v>3</v>
      </c>
      <c r="B6" s="44"/>
      <c r="C6" s="44"/>
      <c r="D6" s="44"/>
    </row>
    <row r="7" spans="1:8" ht="7.5" customHeight="1" x14ac:dyDescent="0.25">
      <c r="B7" s="3"/>
    </row>
    <row r="8" spans="1:8" x14ac:dyDescent="0.25">
      <c r="A8" s="45" t="s">
        <v>4</v>
      </c>
      <c r="B8" s="45"/>
      <c r="C8" s="45"/>
      <c r="D8" s="45"/>
    </row>
    <row r="9" spans="1:8" ht="9.75" customHeight="1" x14ac:dyDescent="0.25">
      <c r="B9" s="3"/>
    </row>
    <row r="10" spans="1:8" ht="78.75" customHeight="1" x14ac:dyDescent="0.25">
      <c r="A10" s="46" t="s">
        <v>5</v>
      </c>
      <c r="B10" s="46"/>
      <c r="C10" s="46"/>
      <c r="D10" s="46"/>
    </row>
    <row r="11" spans="1:8" ht="10.5" customHeight="1" x14ac:dyDescent="0.25">
      <c r="B11" s="2"/>
    </row>
    <row r="12" spans="1:8" x14ac:dyDescent="0.25">
      <c r="A12" s="27" t="s">
        <v>51</v>
      </c>
      <c r="B12" s="2"/>
      <c r="C12" s="37">
        <v>970</v>
      </c>
      <c r="D12" s="2"/>
    </row>
    <row r="13" spans="1:8" ht="10.5" customHeight="1" x14ac:dyDescent="0.25">
      <c r="B13" s="2"/>
    </row>
    <row r="14" spans="1:8" s="4" customFormat="1" ht="15.95" customHeight="1" x14ac:dyDescent="0.2">
      <c r="A14" s="42" t="s">
        <v>6</v>
      </c>
      <c r="B14" s="43"/>
      <c r="C14" s="47" t="s">
        <v>7</v>
      </c>
      <c r="D14" s="49" t="s">
        <v>8</v>
      </c>
    </row>
    <row r="15" spans="1:8" s="4" customFormat="1" ht="29.45" customHeight="1" x14ac:dyDescent="0.2">
      <c r="A15" s="19" t="s">
        <v>49</v>
      </c>
      <c r="B15" s="19" t="s">
        <v>9</v>
      </c>
      <c r="C15" s="48"/>
      <c r="D15" s="50"/>
    </row>
    <row r="16" spans="1:8" ht="15.95" customHeight="1" x14ac:dyDescent="0.25">
      <c r="A16" s="7">
        <v>1</v>
      </c>
      <c r="B16" s="18" t="s">
        <v>135</v>
      </c>
      <c r="C16" s="21">
        <v>34881</v>
      </c>
      <c r="D16" s="20">
        <f>ROUND(C$12*C16*0.001,-3)</f>
        <v>34000</v>
      </c>
      <c r="E16" s="39"/>
      <c r="H16" s="41"/>
    </row>
    <row r="17" spans="1:8" ht="15.95" customHeight="1" x14ac:dyDescent="0.25">
      <c r="A17" s="7">
        <v>2</v>
      </c>
      <c r="B17" s="9" t="s">
        <v>136</v>
      </c>
      <c r="C17" s="21">
        <v>37176</v>
      </c>
      <c r="D17" s="20">
        <f t="shared" ref="D17:D81" si="0">ROUND(C$12*C17*0.001,-3)</f>
        <v>36000</v>
      </c>
      <c r="E17" s="39"/>
      <c r="H17" s="41"/>
    </row>
    <row r="18" spans="1:8" ht="15.95" customHeight="1" x14ac:dyDescent="0.25">
      <c r="A18" s="7">
        <v>3</v>
      </c>
      <c r="B18" s="9" t="s">
        <v>10</v>
      </c>
      <c r="C18" s="21">
        <v>33386</v>
      </c>
      <c r="D18" s="20">
        <f t="shared" si="0"/>
        <v>32000</v>
      </c>
      <c r="E18" s="39"/>
      <c r="H18" s="41"/>
    </row>
    <row r="19" spans="1:8" ht="15.95" customHeight="1" x14ac:dyDescent="0.25">
      <c r="A19" s="7">
        <v>4</v>
      </c>
      <c r="B19" s="9" t="s">
        <v>11</v>
      </c>
      <c r="C19" s="21">
        <v>35043</v>
      </c>
      <c r="D19" s="20">
        <f t="shared" si="0"/>
        <v>34000</v>
      </c>
      <c r="E19" s="39"/>
      <c r="H19" s="41"/>
    </row>
    <row r="20" spans="1:8" ht="15.95" customHeight="1" x14ac:dyDescent="0.25">
      <c r="A20" s="7">
        <v>5</v>
      </c>
      <c r="B20" s="9" t="s">
        <v>12</v>
      </c>
      <c r="C20" s="21">
        <v>34869</v>
      </c>
      <c r="D20" s="20">
        <f t="shared" si="0"/>
        <v>34000</v>
      </c>
      <c r="E20" s="39"/>
      <c r="H20" s="41"/>
    </row>
    <row r="21" spans="1:8" ht="15.95" customHeight="1" x14ac:dyDescent="0.25">
      <c r="A21" s="7">
        <v>6</v>
      </c>
      <c r="B21" s="9" t="s">
        <v>137</v>
      </c>
      <c r="C21" s="21">
        <v>33506</v>
      </c>
      <c r="D21" s="20">
        <f t="shared" si="0"/>
        <v>33000</v>
      </c>
      <c r="E21" s="39"/>
      <c r="H21" s="41"/>
    </row>
    <row r="22" spans="1:8" ht="15.95" customHeight="1" x14ac:dyDescent="0.25">
      <c r="A22" s="7">
        <v>7</v>
      </c>
      <c r="B22" s="9" t="s">
        <v>138</v>
      </c>
      <c r="C22" s="21">
        <v>32790</v>
      </c>
      <c r="D22" s="20">
        <f t="shared" si="0"/>
        <v>32000</v>
      </c>
      <c r="E22" s="39"/>
      <c r="H22" s="41"/>
    </row>
    <row r="23" spans="1:8" ht="15.95" customHeight="1" x14ac:dyDescent="0.25">
      <c r="A23" s="7">
        <v>8</v>
      </c>
      <c r="B23" s="9" t="s">
        <v>139</v>
      </c>
      <c r="C23" s="21">
        <v>33854</v>
      </c>
      <c r="D23" s="20">
        <f t="shared" si="0"/>
        <v>33000</v>
      </c>
      <c r="E23" s="39"/>
      <c r="H23" s="41"/>
    </row>
    <row r="24" spans="1:8" ht="15.95" customHeight="1" x14ac:dyDescent="0.25">
      <c r="A24" s="7">
        <v>9</v>
      </c>
      <c r="B24" s="9" t="s">
        <v>13</v>
      </c>
      <c r="C24" s="21">
        <v>32004</v>
      </c>
      <c r="D24" s="20">
        <f t="shared" si="0"/>
        <v>31000</v>
      </c>
      <c r="E24" s="39"/>
      <c r="H24" s="41"/>
    </row>
    <row r="25" spans="1:8" ht="15.95" customHeight="1" x14ac:dyDescent="0.25">
      <c r="A25" s="7">
        <v>10</v>
      </c>
      <c r="B25" s="9" t="s">
        <v>14</v>
      </c>
      <c r="C25" s="21">
        <v>35521</v>
      </c>
      <c r="D25" s="20">
        <f t="shared" si="0"/>
        <v>34000</v>
      </c>
      <c r="E25" s="39"/>
      <c r="H25" s="41"/>
    </row>
    <row r="26" spans="1:8" ht="15.95" customHeight="1" x14ac:dyDescent="0.25">
      <c r="A26" s="7">
        <v>11</v>
      </c>
      <c r="B26" s="9" t="s">
        <v>140</v>
      </c>
      <c r="C26" s="21">
        <v>32468</v>
      </c>
      <c r="D26" s="20">
        <f t="shared" si="0"/>
        <v>31000</v>
      </c>
      <c r="E26" s="39"/>
      <c r="H26" s="41"/>
    </row>
    <row r="27" spans="1:8" ht="15.95" customHeight="1" x14ac:dyDescent="0.25">
      <c r="A27" s="7">
        <v>12</v>
      </c>
      <c r="B27" s="9" t="s">
        <v>15</v>
      </c>
      <c r="C27" s="21">
        <v>32458</v>
      </c>
      <c r="D27" s="20">
        <f t="shared" si="0"/>
        <v>31000</v>
      </c>
      <c r="E27" s="39"/>
      <c r="H27" s="41"/>
    </row>
    <row r="28" spans="1:8" ht="15.95" customHeight="1" x14ac:dyDescent="0.25">
      <c r="A28" s="7">
        <v>13</v>
      </c>
      <c r="B28" s="9" t="s">
        <v>125</v>
      </c>
      <c r="C28" s="21">
        <v>32353</v>
      </c>
      <c r="D28" s="20">
        <f t="shared" si="0"/>
        <v>31000</v>
      </c>
      <c r="E28" s="39"/>
      <c r="H28" s="41"/>
    </row>
    <row r="29" spans="1:8" ht="15.95" customHeight="1" x14ac:dyDescent="0.25">
      <c r="A29" s="7">
        <v>14</v>
      </c>
      <c r="B29" s="9" t="s">
        <v>16</v>
      </c>
      <c r="C29" s="21">
        <v>37281</v>
      </c>
      <c r="D29" s="20">
        <f t="shared" si="0"/>
        <v>36000</v>
      </c>
      <c r="E29" s="39"/>
      <c r="H29" s="41"/>
    </row>
    <row r="30" spans="1:8" ht="15.95" customHeight="1" x14ac:dyDescent="0.25">
      <c r="A30" s="7">
        <v>15</v>
      </c>
      <c r="B30" s="9" t="s">
        <v>17</v>
      </c>
      <c r="C30" s="21">
        <v>37614</v>
      </c>
      <c r="D30" s="20">
        <f t="shared" si="0"/>
        <v>36000</v>
      </c>
      <c r="E30" s="39"/>
      <c r="H30" s="41"/>
    </row>
    <row r="31" spans="1:8" ht="15.95" customHeight="1" x14ac:dyDescent="0.25">
      <c r="A31" s="7">
        <v>16</v>
      </c>
      <c r="B31" s="9" t="s">
        <v>126</v>
      </c>
      <c r="C31" s="21">
        <v>36276</v>
      </c>
      <c r="D31" s="20">
        <f t="shared" si="0"/>
        <v>35000</v>
      </c>
      <c r="E31" s="39"/>
      <c r="H31" s="41"/>
    </row>
    <row r="32" spans="1:8" ht="15.95" customHeight="1" x14ac:dyDescent="0.25">
      <c r="A32" s="7">
        <v>17</v>
      </c>
      <c r="B32" s="9" t="s">
        <v>141</v>
      </c>
      <c r="C32" s="21">
        <v>37743</v>
      </c>
      <c r="D32" s="20">
        <f t="shared" si="0"/>
        <v>37000</v>
      </c>
      <c r="E32" s="39"/>
      <c r="H32" s="41"/>
    </row>
    <row r="33" spans="1:8" ht="15.95" customHeight="1" x14ac:dyDescent="0.25">
      <c r="A33" s="7">
        <v>18</v>
      </c>
      <c r="B33" s="9" t="s">
        <v>19</v>
      </c>
      <c r="C33" s="21">
        <v>34480</v>
      </c>
      <c r="D33" s="20">
        <f t="shared" si="0"/>
        <v>33000</v>
      </c>
      <c r="E33" s="39"/>
      <c r="H33" s="41"/>
    </row>
    <row r="34" spans="1:8" ht="15.95" customHeight="1" x14ac:dyDescent="0.25">
      <c r="A34" s="7">
        <v>19</v>
      </c>
      <c r="B34" s="9" t="s">
        <v>142</v>
      </c>
      <c r="C34" s="21">
        <v>36379</v>
      </c>
      <c r="D34" s="20">
        <f t="shared" si="0"/>
        <v>35000</v>
      </c>
      <c r="E34" s="39"/>
      <c r="H34" s="41"/>
    </row>
    <row r="35" spans="1:8" ht="15.95" customHeight="1" x14ac:dyDescent="0.25">
      <c r="A35" s="7">
        <v>20</v>
      </c>
      <c r="B35" s="9" t="s">
        <v>143</v>
      </c>
      <c r="C35" s="21">
        <v>37833</v>
      </c>
      <c r="D35" s="20">
        <f t="shared" si="0"/>
        <v>37000</v>
      </c>
      <c r="E35" s="39"/>
      <c r="H35" s="41"/>
    </row>
    <row r="36" spans="1:8" ht="15.95" customHeight="1" x14ac:dyDescent="0.25">
      <c r="A36" s="7">
        <v>21</v>
      </c>
      <c r="B36" s="9" t="s">
        <v>21</v>
      </c>
      <c r="C36" s="21">
        <v>33578</v>
      </c>
      <c r="D36" s="20">
        <f t="shared" si="0"/>
        <v>33000</v>
      </c>
      <c r="E36" s="39"/>
      <c r="H36" s="41"/>
    </row>
    <row r="37" spans="1:8" ht="15.95" customHeight="1" x14ac:dyDescent="0.25">
      <c r="A37" s="7">
        <v>22</v>
      </c>
      <c r="B37" s="9" t="s">
        <v>22</v>
      </c>
      <c r="C37" s="21">
        <v>32382</v>
      </c>
      <c r="D37" s="20">
        <f t="shared" si="0"/>
        <v>31000</v>
      </c>
      <c r="E37" s="39"/>
      <c r="H37" s="41"/>
    </row>
    <row r="38" spans="1:8" ht="15.95" customHeight="1" x14ac:dyDescent="0.25">
      <c r="A38" s="7">
        <v>23</v>
      </c>
      <c r="B38" s="9" t="s">
        <v>23</v>
      </c>
      <c r="C38" s="21">
        <v>32040</v>
      </c>
      <c r="D38" s="20">
        <f t="shared" si="0"/>
        <v>31000</v>
      </c>
      <c r="E38" s="39"/>
      <c r="H38" s="41"/>
    </row>
    <row r="39" spans="1:8" ht="15.95" customHeight="1" x14ac:dyDescent="0.25">
      <c r="A39" s="7">
        <v>24</v>
      </c>
      <c r="B39" s="9" t="s">
        <v>20</v>
      </c>
      <c r="C39" s="21">
        <v>33666</v>
      </c>
      <c r="D39" s="20">
        <f t="shared" si="0"/>
        <v>33000</v>
      </c>
      <c r="E39" s="39"/>
      <c r="H39" s="41"/>
    </row>
    <row r="40" spans="1:8" ht="15.95" customHeight="1" x14ac:dyDescent="0.25">
      <c r="A40" s="7">
        <v>25</v>
      </c>
      <c r="B40" s="9" t="s">
        <v>25</v>
      </c>
      <c r="C40" s="21">
        <v>37851</v>
      </c>
      <c r="D40" s="20">
        <f t="shared" si="0"/>
        <v>37000</v>
      </c>
      <c r="E40" s="39"/>
      <c r="H40" s="41"/>
    </row>
    <row r="41" spans="1:8" ht="15.95" customHeight="1" x14ac:dyDescent="0.25">
      <c r="A41" s="7">
        <v>26</v>
      </c>
      <c r="B41" s="9" t="s">
        <v>24</v>
      </c>
      <c r="C41" s="21">
        <v>36125</v>
      </c>
      <c r="D41" s="20">
        <f t="shared" si="0"/>
        <v>35000</v>
      </c>
      <c r="E41" s="39"/>
      <c r="H41" s="41"/>
    </row>
    <row r="42" spans="1:8" ht="15.95" customHeight="1" x14ac:dyDescent="0.25">
      <c r="A42" s="7">
        <v>27</v>
      </c>
      <c r="B42" s="9" t="s">
        <v>124</v>
      </c>
      <c r="C42" s="21">
        <v>34399</v>
      </c>
      <c r="D42" s="20">
        <f t="shared" si="0"/>
        <v>33000</v>
      </c>
      <c r="E42" s="39"/>
      <c r="H42" s="41"/>
    </row>
    <row r="43" spans="1:8" ht="15.95" customHeight="1" x14ac:dyDescent="0.25">
      <c r="A43" s="7">
        <v>28</v>
      </c>
      <c r="B43" s="9" t="s">
        <v>26</v>
      </c>
      <c r="C43" s="21">
        <v>32124</v>
      </c>
      <c r="D43" s="20">
        <f t="shared" si="0"/>
        <v>31000</v>
      </c>
      <c r="E43" s="39"/>
      <c r="H43" s="41"/>
    </row>
    <row r="44" spans="1:8" ht="15.95" customHeight="1" x14ac:dyDescent="0.25">
      <c r="A44" s="7">
        <v>29</v>
      </c>
      <c r="B44" s="9" t="s">
        <v>28</v>
      </c>
      <c r="C44" s="21">
        <v>32634</v>
      </c>
      <c r="D44" s="20">
        <f t="shared" si="0"/>
        <v>32000</v>
      </c>
      <c r="E44" s="39"/>
      <c r="H44" s="41"/>
    </row>
    <row r="45" spans="1:8" ht="15.95" customHeight="1" x14ac:dyDescent="0.25">
      <c r="A45" s="7">
        <v>30</v>
      </c>
      <c r="B45" s="9" t="s">
        <v>29</v>
      </c>
      <c r="C45" s="21">
        <v>37442</v>
      </c>
      <c r="D45" s="20">
        <f t="shared" si="0"/>
        <v>36000</v>
      </c>
      <c r="E45" s="39"/>
      <c r="H45" s="41"/>
    </row>
    <row r="46" spans="1:8" ht="15.95" customHeight="1" x14ac:dyDescent="0.25">
      <c r="A46" s="7">
        <v>31</v>
      </c>
      <c r="B46" s="9" t="s">
        <v>30</v>
      </c>
      <c r="C46" s="21">
        <v>35257</v>
      </c>
      <c r="D46" s="20">
        <f t="shared" si="0"/>
        <v>34000</v>
      </c>
      <c r="E46" s="39"/>
      <c r="H46" s="41"/>
    </row>
    <row r="47" spans="1:8" ht="15.95" customHeight="1" x14ac:dyDescent="0.25">
      <c r="A47" s="7">
        <v>32</v>
      </c>
      <c r="B47" s="9" t="s">
        <v>31</v>
      </c>
      <c r="C47" s="21">
        <v>35466</v>
      </c>
      <c r="D47" s="20">
        <f t="shared" si="0"/>
        <v>34000</v>
      </c>
      <c r="E47" s="39"/>
      <c r="H47" s="41"/>
    </row>
    <row r="48" spans="1:8" ht="15.95" customHeight="1" x14ac:dyDescent="0.25">
      <c r="A48" s="7">
        <v>33</v>
      </c>
      <c r="B48" s="9" t="s">
        <v>27</v>
      </c>
      <c r="C48" s="21">
        <v>33866</v>
      </c>
      <c r="D48" s="20">
        <f t="shared" si="0"/>
        <v>33000</v>
      </c>
      <c r="E48" s="39"/>
      <c r="H48" s="41"/>
    </row>
    <row r="49" spans="1:8" ht="15.95" customHeight="1" x14ac:dyDescent="0.25">
      <c r="A49" s="7">
        <v>34</v>
      </c>
      <c r="B49" s="9" t="s">
        <v>32</v>
      </c>
      <c r="C49" s="21">
        <v>36044</v>
      </c>
      <c r="D49" s="20">
        <f t="shared" si="0"/>
        <v>35000</v>
      </c>
      <c r="E49" s="39"/>
      <c r="H49" s="41"/>
    </row>
    <row r="50" spans="1:8" ht="15.95" customHeight="1" x14ac:dyDescent="0.25">
      <c r="A50" s="7">
        <v>35</v>
      </c>
      <c r="B50" s="9" t="s">
        <v>151</v>
      </c>
      <c r="C50" s="21">
        <v>36594</v>
      </c>
      <c r="D50" s="20">
        <f t="shared" si="0"/>
        <v>35000</v>
      </c>
      <c r="E50" s="39"/>
      <c r="H50" s="41"/>
    </row>
    <row r="51" spans="1:8" ht="15.95" customHeight="1" x14ac:dyDescent="0.25">
      <c r="A51" s="7">
        <v>36</v>
      </c>
      <c r="B51" s="9" t="s">
        <v>121</v>
      </c>
      <c r="C51" s="21">
        <v>31787</v>
      </c>
      <c r="D51" s="20">
        <f t="shared" si="0"/>
        <v>31000</v>
      </c>
      <c r="E51" s="39"/>
      <c r="H51" s="41"/>
    </row>
    <row r="52" spans="1:8" ht="15.95" customHeight="1" x14ac:dyDescent="0.25">
      <c r="A52" s="7">
        <v>37</v>
      </c>
      <c r="B52" s="9" t="s">
        <v>33</v>
      </c>
      <c r="C52" s="21">
        <v>37824</v>
      </c>
      <c r="D52" s="20">
        <f t="shared" si="0"/>
        <v>37000</v>
      </c>
      <c r="E52" s="39"/>
      <c r="H52" s="41"/>
    </row>
    <row r="53" spans="1:8" ht="15.95" customHeight="1" x14ac:dyDescent="0.25">
      <c r="A53" s="7">
        <v>38</v>
      </c>
      <c r="B53" s="9" t="s">
        <v>34</v>
      </c>
      <c r="C53" s="21">
        <v>32093</v>
      </c>
      <c r="D53" s="20">
        <f t="shared" si="0"/>
        <v>31000</v>
      </c>
      <c r="E53" s="39"/>
      <c r="H53" s="41"/>
    </row>
    <row r="54" spans="1:8" ht="15.95" customHeight="1" x14ac:dyDescent="0.25">
      <c r="A54" s="7">
        <v>39</v>
      </c>
      <c r="B54" s="9" t="s">
        <v>132</v>
      </c>
      <c r="C54" s="21">
        <v>36654</v>
      </c>
      <c r="D54" s="20">
        <f t="shared" si="0"/>
        <v>36000</v>
      </c>
      <c r="E54" s="39"/>
      <c r="H54" s="41"/>
    </row>
    <row r="55" spans="1:8" ht="15.95" customHeight="1" x14ac:dyDescent="0.25">
      <c r="A55" s="7">
        <v>40</v>
      </c>
      <c r="B55" s="9" t="s">
        <v>35</v>
      </c>
      <c r="C55" s="21">
        <v>36121</v>
      </c>
      <c r="D55" s="20">
        <f t="shared" si="0"/>
        <v>35000</v>
      </c>
      <c r="E55" s="39"/>
      <c r="H55" s="41"/>
    </row>
    <row r="56" spans="1:8" ht="15.95" customHeight="1" x14ac:dyDescent="0.25">
      <c r="A56" s="7">
        <v>41</v>
      </c>
      <c r="B56" s="9" t="s">
        <v>144</v>
      </c>
      <c r="C56" s="21">
        <v>38064</v>
      </c>
      <c r="D56" s="20">
        <f t="shared" si="0"/>
        <v>37000</v>
      </c>
      <c r="E56" s="39"/>
      <c r="H56" s="41"/>
    </row>
    <row r="57" spans="1:8" ht="15.95" customHeight="1" x14ac:dyDescent="0.25">
      <c r="A57" s="7">
        <v>42</v>
      </c>
      <c r="B57" s="9" t="s">
        <v>145</v>
      </c>
      <c r="C57" s="21">
        <v>34305</v>
      </c>
      <c r="D57" s="20">
        <f t="shared" si="0"/>
        <v>33000</v>
      </c>
      <c r="E57" s="39"/>
      <c r="H57" s="41"/>
    </row>
    <row r="58" spans="1:8" ht="15.95" customHeight="1" x14ac:dyDescent="0.25">
      <c r="A58" s="7">
        <v>43</v>
      </c>
      <c r="B58" s="9" t="s">
        <v>36</v>
      </c>
      <c r="C58" s="21">
        <v>35418</v>
      </c>
      <c r="D58" s="20">
        <f t="shared" si="0"/>
        <v>34000</v>
      </c>
      <c r="E58" s="39"/>
      <c r="H58" s="41"/>
    </row>
    <row r="59" spans="1:8" ht="15.95" customHeight="1" x14ac:dyDescent="0.25">
      <c r="A59" s="7">
        <v>44</v>
      </c>
      <c r="B59" s="9" t="s">
        <v>146</v>
      </c>
      <c r="C59" s="21">
        <v>35300</v>
      </c>
      <c r="D59" s="20">
        <f t="shared" si="0"/>
        <v>34000</v>
      </c>
      <c r="E59" s="39"/>
      <c r="H59" s="41"/>
    </row>
    <row r="60" spans="1:8" ht="15.95" customHeight="1" x14ac:dyDescent="0.25">
      <c r="A60" s="7">
        <v>45</v>
      </c>
      <c r="B60" s="9" t="s">
        <v>131</v>
      </c>
      <c r="C60" s="21">
        <v>37638</v>
      </c>
      <c r="D60" s="20">
        <f t="shared" si="0"/>
        <v>37000</v>
      </c>
      <c r="E60" s="39"/>
      <c r="H60" s="41"/>
    </row>
    <row r="61" spans="1:8" ht="15.95" customHeight="1" x14ac:dyDescent="0.25">
      <c r="A61" s="7">
        <v>46</v>
      </c>
      <c r="B61" s="9" t="s">
        <v>134</v>
      </c>
      <c r="C61" s="21">
        <v>33319</v>
      </c>
      <c r="D61" s="20">
        <f t="shared" si="0"/>
        <v>32000</v>
      </c>
      <c r="E61" s="39"/>
      <c r="H61" s="41"/>
    </row>
    <row r="62" spans="1:8" ht="15.95" customHeight="1" x14ac:dyDescent="0.25">
      <c r="A62" s="7">
        <v>47</v>
      </c>
      <c r="B62" s="9" t="s">
        <v>133</v>
      </c>
      <c r="C62" s="21">
        <v>33264</v>
      </c>
      <c r="D62" s="20">
        <f t="shared" si="0"/>
        <v>32000</v>
      </c>
      <c r="E62" s="39"/>
      <c r="H62" s="41"/>
    </row>
    <row r="63" spans="1:8" ht="15.95" customHeight="1" x14ac:dyDescent="0.25">
      <c r="A63" s="7">
        <v>48</v>
      </c>
      <c r="B63" s="9" t="s">
        <v>128</v>
      </c>
      <c r="C63" s="21">
        <v>32342</v>
      </c>
      <c r="D63" s="20">
        <f t="shared" si="0"/>
        <v>31000</v>
      </c>
      <c r="E63" s="39"/>
      <c r="H63" s="41"/>
    </row>
    <row r="64" spans="1:8" ht="15.95" customHeight="1" x14ac:dyDescent="0.25">
      <c r="A64" s="7">
        <v>49</v>
      </c>
      <c r="B64" s="9" t="s">
        <v>118</v>
      </c>
      <c r="C64" s="21">
        <v>32532</v>
      </c>
      <c r="D64" s="20">
        <f t="shared" si="0"/>
        <v>32000</v>
      </c>
      <c r="E64" s="39"/>
      <c r="H64" s="41"/>
    </row>
    <row r="65" spans="1:8" ht="15.95" customHeight="1" x14ac:dyDescent="0.25">
      <c r="A65" s="7">
        <v>50</v>
      </c>
      <c r="B65" s="9" t="s">
        <v>127</v>
      </c>
      <c r="C65" s="21">
        <v>32257</v>
      </c>
      <c r="D65" s="20">
        <f t="shared" si="0"/>
        <v>31000</v>
      </c>
      <c r="E65" s="39"/>
      <c r="H65" s="41"/>
    </row>
    <row r="66" spans="1:8" ht="15.95" customHeight="1" x14ac:dyDescent="0.25">
      <c r="A66" s="7">
        <v>51</v>
      </c>
      <c r="B66" s="9" t="s">
        <v>37</v>
      </c>
      <c r="C66" s="21">
        <v>34171</v>
      </c>
      <c r="D66" s="20">
        <f t="shared" si="0"/>
        <v>33000</v>
      </c>
      <c r="E66" s="39"/>
      <c r="H66" s="41"/>
    </row>
    <row r="67" spans="1:8" ht="15.95" customHeight="1" x14ac:dyDescent="0.25">
      <c r="A67" s="7">
        <v>52</v>
      </c>
      <c r="B67" s="9" t="s">
        <v>123</v>
      </c>
      <c r="C67" s="21">
        <v>32331</v>
      </c>
      <c r="D67" s="20">
        <f t="shared" si="0"/>
        <v>31000</v>
      </c>
      <c r="E67" s="39"/>
      <c r="H67" s="41"/>
    </row>
    <row r="68" spans="1:8" ht="15.95" customHeight="1" x14ac:dyDescent="0.25">
      <c r="A68" s="7">
        <v>53</v>
      </c>
      <c r="B68" s="9" t="s">
        <v>122</v>
      </c>
      <c r="C68" s="21">
        <v>33360</v>
      </c>
      <c r="D68" s="20">
        <f t="shared" si="0"/>
        <v>32000</v>
      </c>
      <c r="E68" s="39"/>
      <c r="H68" s="41"/>
    </row>
    <row r="69" spans="1:8" ht="15.95" customHeight="1" x14ac:dyDescent="0.25">
      <c r="A69" s="7">
        <v>54</v>
      </c>
      <c r="B69" s="9" t="s">
        <v>147</v>
      </c>
      <c r="C69" s="21">
        <v>31885</v>
      </c>
      <c r="D69" s="20">
        <f t="shared" si="0"/>
        <v>31000</v>
      </c>
      <c r="E69" s="39"/>
      <c r="H69" s="41"/>
    </row>
    <row r="70" spans="1:8" ht="15.95" customHeight="1" x14ac:dyDescent="0.25">
      <c r="A70" s="7">
        <v>55</v>
      </c>
      <c r="B70" s="9" t="s">
        <v>38</v>
      </c>
      <c r="C70" s="21">
        <v>36400</v>
      </c>
      <c r="D70" s="20">
        <f t="shared" si="0"/>
        <v>35000</v>
      </c>
      <c r="E70" s="39"/>
      <c r="H70" s="41"/>
    </row>
    <row r="71" spans="1:8" ht="15.95" customHeight="1" x14ac:dyDescent="0.25">
      <c r="A71" s="7">
        <v>56</v>
      </c>
      <c r="B71" s="9" t="s">
        <v>148</v>
      </c>
      <c r="C71" s="21">
        <v>32548</v>
      </c>
      <c r="D71" s="20">
        <f t="shared" si="0"/>
        <v>32000</v>
      </c>
      <c r="E71" s="39"/>
      <c r="H71" s="41"/>
    </row>
    <row r="72" spans="1:8" ht="15.95" customHeight="1" x14ac:dyDescent="0.25">
      <c r="A72" s="7">
        <v>57</v>
      </c>
      <c r="B72" s="9" t="s">
        <v>39</v>
      </c>
      <c r="C72" s="21">
        <v>36892</v>
      </c>
      <c r="D72" s="20">
        <f t="shared" si="0"/>
        <v>36000</v>
      </c>
      <c r="E72" s="39"/>
      <c r="H72" s="41"/>
    </row>
    <row r="73" spans="1:8" ht="15.95" customHeight="1" x14ac:dyDescent="0.25">
      <c r="A73" s="7">
        <v>58</v>
      </c>
      <c r="B73" s="9" t="s">
        <v>149</v>
      </c>
      <c r="C73" s="21">
        <v>35863</v>
      </c>
      <c r="D73" s="20">
        <f t="shared" si="0"/>
        <v>35000</v>
      </c>
      <c r="E73" s="39"/>
      <c r="H73" s="41"/>
    </row>
    <row r="74" spans="1:8" ht="15.95" customHeight="1" x14ac:dyDescent="0.25">
      <c r="A74" s="7">
        <v>59</v>
      </c>
      <c r="B74" s="9" t="s">
        <v>150</v>
      </c>
      <c r="C74" s="21">
        <v>37459</v>
      </c>
      <c r="D74" s="20">
        <f t="shared" si="0"/>
        <v>36000</v>
      </c>
      <c r="E74" s="39"/>
      <c r="H74" s="41"/>
    </row>
    <row r="75" spans="1:8" ht="15.95" customHeight="1" x14ac:dyDescent="0.25">
      <c r="A75" s="7">
        <v>60</v>
      </c>
      <c r="B75" s="9" t="s">
        <v>40</v>
      </c>
      <c r="C75" s="21">
        <v>34802</v>
      </c>
      <c r="D75" s="20">
        <f t="shared" si="0"/>
        <v>34000</v>
      </c>
      <c r="E75" s="39"/>
      <c r="H75" s="41"/>
    </row>
    <row r="76" spans="1:8" ht="15.95" customHeight="1" x14ac:dyDescent="0.25">
      <c r="A76" s="7">
        <v>61</v>
      </c>
      <c r="B76" s="9" t="s">
        <v>117</v>
      </c>
      <c r="C76" s="21">
        <v>31907</v>
      </c>
      <c r="D76" s="20">
        <f t="shared" si="0"/>
        <v>31000</v>
      </c>
      <c r="E76" s="39"/>
      <c r="H76" s="41"/>
    </row>
    <row r="77" spans="1:8" ht="15.95" customHeight="1" x14ac:dyDescent="0.25">
      <c r="A77" s="7">
        <v>62</v>
      </c>
      <c r="B77" s="9" t="s">
        <v>120</v>
      </c>
      <c r="C77" s="21">
        <v>32239</v>
      </c>
      <c r="D77" s="20">
        <f t="shared" si="0"/>
        <v>31000</v>
      </c>
      <c r="E77" s="39"/>
      <c r="H77" s="41"/>
    </row>
    <row r="78" spans="1:8" ht="15.95" customHeight="1" x14ac:dyDescent="0.25">
      <c r="A78" s="7">
        <v>63</v>
      </c>
      <c r="B78" s="9" t="s">
        <v>129</v>
      </c>
      <c r="C78" s="21">
        <v>33244</v>
      </c>
      <c r="D78" s="20">
        <f t="shared" si="0"/>
        <v>32000</v>
      </c>
      <c r="E78" s="39"/>
      <c r="H78" s="41"/>
    </row>
    <row r="79" spans="1:8" ht="15.95" customHeight="1" x14ac:dyDescent="0.25">
      <c r="A79" s="7">
        <v>64</v>
      </c>
      <c r="B79" s="9" t="s">
        <v>130</v>
      </c>
      <c r="C79" s="21">
        <v>36891</v>
      </c>
      <c r="D79" s="20">
        <f t="shared" si="0"/>
        <v>36000</v>
      </c>
      <c r="E79" s="39"/>
      <c r="H79" s="41"/>
    </row>
    <row r="80" spans="1:8" ht="15.95" customHeight="1" x14ac:dyDescent="0.25">
      <c r="A80" s="7">
        <v>65</v>
      </c>
      <c r="B80" s="9" t="s">
        <v>41</v>
      </c>
      <c r="C80" s="21">
        <v>32570</v>
      </c>
      <c r="D80" s="20">
        <f>ROUND(C$12*C80*0.001,-3)</f>
        <v>32000</v>
      </c>
      <c r="E80" s="39"/>
      <c r="H80" s="41"/>
    </row>
    <row r="81" spans="1:8" ht="15.95" customHeight="1" x14ac:dyDescent="0.25">
      <c r="A81" s="7">
        <v>66</v>
      </c>
      <c r="B81" s="9" t="s">
        <v>42</v>
      </c>
      <c r="C81" s="21">
        <v>36091</v>
      </c>
      <c r="D81" s="20">
        <f t="shared" si="0"/>
        <v>35000</v>
      </c>
      <c r="E81" s="39"/>
      <c r="H81" s="41"/>
    </row>
    <row r="82" spans="1:8" ht="15.95" customHeight="1" x14ac:dyDescent="0.25">
      <c r="A82" s="7">
        <v>67</v>
      </c>
      <c r="B82" s="9" t="s">
        <v>18</v>
      </c>
      <c r="C82" s="21">
        <v>34508</v>
      </c>
      <c r="D82" s="20">
        <f t="shared" ref="D82:D85" si="1">ROUND(C$12*C82*0.001,-3)</f>
        <v>33000</v>
      </c>
      <c r="E82" s="39"/>
      <c r="H82" s="41"/>
    </row>
    <row r="83" spans="1:8" ht="15.95" customHeight="1" x14ac:dyDescent="0.25">
      <c r="A83" s="7">
        <v>68</v>
      </c>
      <c r="B83" s="9" t="s">
        <v>43</v>
      </c>
      <c r="C83" s="21">
        <v>32231</v>
      </c>
      <c r="D83" s="20">
        <f t="shared" si="1"/>
        <v>31000</v>
      </c>
      <c r="E83" s="39"/>
      <c r="H83" s="41"/>
    </row>
    <row r="84" spans="1:8" ht="15.95" customHeight="1" x14ac:dyDescent="0.25">
      <c r="A84" s="7">
        <v>69</v>
      </c>
      <c r="B84" s="9" t="s">
        <v>44</v>
      </c>
      <c r="C84" s="21">
        <v>35774</v>
      </c>
      <c r="D84" s="20">
        <f t="shared" si="1"/>
        <v>35000</v>
      </c>
      <c r="E84" s="39"/>
      <c r="H84" s="41"/>
    </row>
    <row r="85" spans="1:8" ht="15.95" customHeight="1" x14ac:dyDescent="0.25">
      <c r="A85" s="7">
        <v>70</v>
      </c>
      <c r="B85" s="9" t="s">
        <v>119</v>
      </c>
      <c r="C85" s="21">
        <v>35162</v>
      </c>
      <c r="D85" s="20">
        <f t="shared" si="1"/>
        <v>34000</v>
      </c>
      <c r="E85" s="39"/>
      <c r="H85" s="41"/>
    </row>
    <row r="86" spans="1:8" ht="15.95" customHeight="1" x14ac:dyDescent="0.25">
      <c r="A86" s="7">
        <v>71</v>
      </c>
      <c r="B86" s="9" t="s">
        <v>153</v>
      </c>
      <c r="C86" s="21">
        <v>44630</v>
      </c>
      <c r="D86" s="20">
        <f>ROUND(C$12*C86*0.001,-3)</f>
        <v>43000</v>
      </c>
      <c r="E86" s="39"/>
      <c r="H86" s="41"/>
    </row>
    <row r="87" spans="1:8" ht="15.6" customHeight="1" x14ac:dyDescent="0.25">
      <c r="A87" s="33" t="s">
        <v>45</v>
      </c>
      <c r="B87" s="34"/>
      <c r="C87" s="25">
        <f>SUM(C16:C86)</f>
        <v>2467259</v>
      </c>
      <c r="D87" s="25">
        <f>SUM(D16:D86)</f>
        <v>2389000</v>
      </c>
      <c r="E87" s="8"/>
    </row>
    <row r="88" spans="1:8" s="14" customFormat="1" ht="29.25" customHeight="1" x14ac:dyDescent="0.2">
      <c r="A88" s="35"/>
      <c r="B88" s="35"/>
      <c r="C88" s="35"/>
      <c r="D88" s="40"/>
    </row>
    <row r="89" spans="1:8" ht="18.75" x14ac:dyDescent="0.25">
      <c r="A89" s="16"/>
      <c r="B89" s="2"/>
    </row>
    <row r="90" spans="1:8" ht="18.75" x14ac:dyDescent="0.25">
      <c r="A90" s="16"/>
      <c r="B90" s="2"/>
      <c r="C90" s="2"/>
      <c r="D90" s="2"/>
    </row>
    <row r="91" spans="1:8" ht="18.75" x14ac:dyDescent="0.25">
      <c r="A91" s="16"/>
      <c r="B91" s="2"/>
    </row>
    <row r="92" spans="1:8" x14ac:dyDescent="0.25">
      <c r="C92" s="8"/>
    </row>
  </sheetData>
  <mergeCells count="6">
    <mergeCell ref="A14:B14"/>
    <mergeCell ref="A6:D6"/>
    <mergeCell ref="A8:D8"/>
    <mergeCell ref="A10:D10"/>
    <mergeCell ref="C14:C15"/>
    <mergeCell ref="D14:D15"/>
  </mergeCells>
  <pageMargins left="0.7" right="0.7" top="0.75" bottom="0.75" header="0.3" footer="0.3"/>
  <pageSetup paperSize="9" scale="95" fitToHeight="0" orientation="portrait" r:id="rId1"/>
  <headerFooter differentFirst="1" alignWithMargins="0">
    <oddHeader>&amp;C&amp;P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90"/>
  <sheetViews>
    <sheetView zoomScaleNormal="100" workbookViewId="0">
      <selection activeCell="G10" sqref="G10"/>
    </sheetView>
  </sheetViews>
  <sheetFormatPr defaultRowHeight="12.75" x14ac:dyDescent="0.2"/>
  <cols>
    <col min="1" max="1" width="4.85546875" customWidth="1"/>
    <col min="2" max="2" width="25.140625" customWidth="1"/>
    <col min="3" max="3" width="14.7109375" customWidth="1"/>
    <col min="4" max="4" width="44.5703125" customWidth="1"/>
  </cols>
  <sheetData>
    <row r="1" spans="1:4" ht="15.75" customHeight="1" x14ac:dyDescent="0.25">
      <c r="D1" s="2" t="s">
        <v>0</v>
      </c>
    </row>
    <row r="2" spans="1:4" ht="15.75" x14ac:dyDescent="0.25">
      <c r="D2" s="2" t="s">
        <v>1</v>
      </c>
    </row>
    <row r="3" spans="1:4" ht="15.75" x14ac:dyDescent="0.25">
      <c r="D3" s="2" t="s">
        <v>152</v>
      </c>
    </row>
    <row r="4" spans="1:4" ht="15.75" x14ac:dyDescent="0.25">
      <c r="D4" s="2" t="s">
        <v>46</v>
      </c>
    </row>
    <row r="5" spans="1:4" ht="13.5" customHeight="1" x14ac:dyDescent="0.2"/>
    <row r="6" spans="1:4" ht="54" customHeight="1" x14ac:dyDescent="0.25">
      <c r="A6" s="44" t="s">
        <v>3</v>
      </c>
      <c r="B6" s="44"/>
      <c r="C6" s="44"/>
      <c r="D6" s="44"/>
    </row>
    <row r="7" spans="1:4" ht="12.75" customHeight="1" x14ac:dyDescent="0.25">
      <c r="B7" s="3"/>
    </row>
    <row r="8" spans="1:4" ht="15.75" x14ac:dyDescent="0.25">
      <c r="B8" s="45" t="s">
        <v>47</v>
      </c>
      <c r="C8" s="45"/>
      <c r="D8" s="45"/>
    </row>
    <row r="9" spans="1:4" ht="14.25" customHeight="1" x14ac:dyDescent="0.25">
      <c r="B9" s="3"/>
      <c r="C9" s="3"/>
      <c r="D9" s="3"/>
    </row>
    <row r="10" spans="1:4" ht="79.5" customHeight="1" x14ac:dyDescent="0.25">
      <c r="A10" s="46" t="s">
        <v>5</v>
      </c>
      <c r="B10" s="46"/>
      <c r="C10" s="46"/>
      <c r="D10" s="46"/>
    </row>
    <row r="11" spans="1:4" ht="7.5" customHeight="1" x14ac:dyDescent="0.25">
      <c r="B11" s="13"/>
    </row>
    <row r="12" spans="1:4" ht="15.75" x14ac:dyDescent="0.25">
      <c r="A12" s="27" t="s">
        <v>51</v>
      </c>
      <c r="B12" s="2"/>
      <c r="C12" s="37">
        <v>970</v>
      </c>
      <c r="D12" s="2"/>
    </row>
    <row r="13" spans="1:4" ht="7.5" customHeight="1" x14ac:dyDescent="0.25">
      <c r="B13" s="13"/>
    </row>
    <row r="14" spans="1:4" s="4" customFormat="1" ht="27" customHeight="1" x14ac:dyDescent="0.2">
      <c r="A14" s="42" t="s">
        <v>6</v>
      </c>
      <c r="B14" s="43"/>
      <c r="C14" s="47" t="s">
        <v>7</v>
      </c>
      <c r="D14" s="47" t="s">
        <v>48</v>
      </c>
    </row>
    <row r="15" spans="1:4" s="4" customFormat="1" ht="27" customHeight="1" x14ac:dyDescent="0.2">
      <c r="A15" s="5" t="s">
        <v>49</v>
      </c>
      <c r="B15" s="6" t="s">
        <v>9</v>
      </c>
      <c r="C15" s="48"/>
      <c r="D15" s="48"/>
    </row>
    <row r="16" spans="1:4" ht="15.75" x14ac:dyDescent="0.25">
      <c r="A16" s="7">
        <v>1</v>
      </c>
      <c r="B16" s="9" t="s">
        <v>52</v>
      </c>
      <c r="C16" s="22">
        <v>18139</v>
      </c>
      <c r="D16" s="20">
        <f t="shared" ref="D16:D32" si="0">ROUND(C$12*C16*0.001,-3)</f>
        <v>18000</v>
      </c>
    </row>
    <row r="17" spans="1:4" ht="15.75" x14ac:dyDescent="0.25">
      <c r="A17" s="7">
        <v>2</v>
      </c>
      <c r="B17" s="9" t="s">
        <v>53</v>
      </c>
      <c r="C17" s="22">
        <v>47234</v>
      </c>
      <c r="D17" s="20">
        <f t="shared" si="0"/>
        <v>46000</v>
      </c>
    </row>
    <row r="18" spans="1:4" ht="15.75" x14ac:dyDescent="0.25">
      <c r="A18" s="7">
        <v>3</v>
      </c>
      <c r="B18" s="9" t="s">
        <v>54</v>
      </c>
      <c r="C18" s="22">
        <v>24103</v>
      </c>
      <c r="D18" s="20">
        <f t="shared" si="0"/>
        <v>23000</v>
      </c>
    </row>
    <row r="19" spans="1:4" ht="15.75" x14ac:dyDescent="0.25">
      <c r="A19" s="7">
        <v>4</v>
      </c>
      <c r="B19" s="9" t="s">
        <v>55</v>
      </c>
      <c r="C19" s="22">
        <v>22645</v>
      </c>
      <c r="D19" s="20">
        <f t="shared" si="0"/>
        <v>22000</v>
      </c>
    </row>
    <row r="20" spans="1:4" ht="18.75" x14ac:dyDescent="0.25">
      <c r="A20" s="36" t="s">
        <v>112</v>
      </c>
      <c r="B20" s="9" t="s">
        <v>56</v>
      </c>
      <c r="C20" s="22">
        <v>3889</v>
      </c>
      <c r="D20" s="20">
        <v>9700</v>
      </c>
    </row>
    <row r="21" spans="1:4" ht="15.75" x14ac:dyDescent="0.25">
      <c r="A21" s="7">
        <v>6</v>
      </c>
      <c r="B21" s="9" t="s">
        <v>57</v>
      </c>
      <c r="C21" s="22">
        <v>22722</v>
      </c>
      <c r="D21" s="20">
        <f t="shared" si="0"/>
        <v>22000</v>
      </c>
    </row>
    <row r="22" spans="1:4" ht="15.75" x14ac:dyDescent="0.25">
      <c r="A22" s="7">
        <v>7</v>
      </c>
      <c r="B22" s="9" t="s">
        <v>58</v>
      </c>
      <c r="C22" s="22">
        <v>18320</v>
      </c>
      <c r="D22" s="20">
        <f t="shared" si="0"/>
        <v>18000</v>
      </c>
    </row>
    <row r="23" spans="1:4" ht="15.75" x14ac:dyDescent="0.25">
      <c r="A23" s="7">
        <v>8</v>
      </c>
      <c r="B23" s="9" t="s">
        <v>59</v>
      </c>
      <c r="C23" s="22">
        <v>20665</v>
      </c>
      <c r="D23" s="20">
        <f t="shared" si="0"/>
        <v>20000</v>
      </c>
    </row>
    <row r="24" spans="1:4" ht="15.75" x14ac:dyDescent="0.25">
      <c r="A24" s="7">
        <v>9</v>
      </c>
      <c r="B24" s="9" t="s">
        <v>60</v>
      </c>
      <c r="C24" s="22">
        <v>14425</v>
      </c>
      <c r="D24" s="20">
        <f t="shared" si="0"/>
        <v>14000</v>
      </c>
    </row>
    <row r="25" spans="1:4" ht="16.5" customHeight="1" x14ac:dyDescent="0.25">
      <c r="A25" s="7">
        <v>10</v>
      </c>
      <c r="B25" s="24" t="s">
        <v>61</v>
      </c>
      <c r="C25" s="22">
        <v>36540</v>
      </c>
      <c r="D25" s="20">
        <f t="shared" si="0"/>
        <v>35000</v>
      </c>
    </row>
    <row r="26" spans="1:4" ht="15.75" x14ac:dyDescent="0.25">
      <c r="A26" s="7">
        <v>11</v>
      </c>
      <c r="B26" s="9" t="s">
        <v>62</v>
      </c>
      <c r="C26" s="22">
        <v>19739</v>
      </c>
      <c r="D26" s="20">
        <f t="shared" si="0"/>
        <v>19000</v>
      </c>
    </row>
    <row r="27" spans="1:4" ht="15.75" x14ac:dyDescent="0.25">
      <c r="A27" s="7">
        <v>12</v>
      </c>
      <c r="B27" s="9" t="s">
        <v>63</v>
      </c>
      <c r="C27" s="22">
        <v>24097</v>
      </c>
      <c r="D27" s="20">
        <f t="shared" si="0"/>
        <v>23000</v>
      </c>
    </row>
    <row r="28" spans="1:4" ht="15.75" x14ac:dyDescent="0.25">
      <c r="A28" s="7">
        <v>13</v>
      </c>
      <c r="B28" s="9" t="s">
        <v>64</v>
      </c>
      <c r="C28" s="22">
        <v>25742</v>
      </c>
      <c r="D28" s="20">
        <f t="shared" si="0"/>
        <v>25000</v>
      </c>
    </row>
    <row r="29" spans="1:4" ht="18.75" x14ac:dyDescent="0.25">
      <c r="A29" s="36" t="s">
        <v>113</v>
      </c>
      <c r="B29" s="9" t="s">
        <v>65</v>
      </c>
      <c r="C29" s="22">
        <v>9174</v>
      </c>
      <c r="D29" s="20">
        <v>9700</v>
      </c>
    </row>
    <row r="30" spans="1:4" ht="15.75" x14ac:dyDescent="0.25">
      <c r="A30" s="7">
        <v>15</v>
      </c>
      <c r="B30" s="9" t="s">
        <v>66</v>
      </c>
      <c r="C30" s="22">
        <v>251718</v>
      </c>
      <c r="D30" s="20">
        <f>ROUND(C$12*C30*0.001,-4)</f>
        <v>240000</v>
      </c>
    </row>
    <row r="31" spans="1:4" ht="15.75" x14ac:dyDescent="0.25">
      <c r="A31" s="7">
        <v>16</v>
      </c>
      <c r="B31" s="9" t="s">
        <v>67</v>
      </c>
      <c r="C31" s="22">
        <v>78513</v>
      </c>
      <c r="D31" s="20">
        <f t="shared" si="0"/>
        <v>76000</v>
      </c>
    </row>
    <row r="32" spans="1:4" ht="15.75" x14ac:dyDescent="0.25">
      <c r="A32" s="7">
        <v>17</v>
      </c>
      <c r="B32" s="9" t="s">
        <v>68</v>
      </c>
      <c r="C32" s="22">
        <v>9899</v>
      </c>
      <c r="D32" s="20">
        <f t="shared" si="0"/>
        <v>10000</v>
      </c>
    </row>
    <row r="33" spans="1:4" ht="15.75" x14ac:dyDescent="0.25">
      <c r="A33" s="7">
        <v>18</v>
      </c>
      <c r="B33" s="9" t="s">
        <v>69</v>
      </c>
      <c r="C33" s="22">
        <v>24926</v>
      </c>
      <c r="D33" s="20">
        <f>ROUND(C$12*C34*0.001,-3)</f>
        <v>41000</v>
      </c>
    </row>
    <row r="34" spans="1:4" ht="15.75" x14ac:dyDescent="0.25">
      <c r="A34" s="7">
        <v>19</v>
      </c>
      <c r="B34" s="9" t="s">
        <v>70</v>
      </c>
      <c r="C34" s="22">
        <v>42062</v>
      </c>
      <c r="D34" s="20">
        <f>ROUND(C$12*C33*0.001,-3)</f>
        <v>24000</v>
      </c>
    </row>
    <row r="35" spans="1:4" ht="15.75" x14ac:dyDescent="0.25">
      <c r="A35" s="7">
        <v>20</v>
      </c>
      <c r="B35" s="9" t="s">
        <v>71</v>
      </c>
      <c r="C35" s="22">
        <v>130478</v>
      </c>
      <c r="D35" s="20">
        <f>ROUND(C$12*C35*0.001,-4)</f>
        <v>130000</v>
      </c>
    </row>
    <row r="36" spans="1:4" ht="15.75" x14ac:dyDescent="0.25">
      <c r="A36" s="7">
        <v>21</v>
      </c>
      <c r="B36" s="9" t="s">
        <v>72</v>
      </c>
      <c r="C36" s="22">
        <v>47294</v>
      </c>
      <c r="D36" s="20">
        <f t="shared" ref="D36:D42" si="1">ROUND(C$12*C36*0.001,-3)</f>
        <v>46000</v>
      </c>
    </row>
    <row r="37" spans="1:4" ht="15.75" x14ac:dyDescent="0.25">
      <c r="A37" s="7">
        <v>22</v>
      </c>
      <c r="B37" s="9" t="s">
        <v>73</v>
      </c>
      <c r="C37" s="22">
        <v>32712</v>
      </c>
      <c r="D37" s="20">
        <f t="shared" si="1"/>
        <v>32000</v>
      </c>
    </row>
    <row r="38" spans="1:4" ht="15.75" x14ac:dyDescent="0.25">
      <c r="A38" s="7">
        <v>23</v>
      </c>
      <c r="B38" s="9" t="s">
        <v>74</v>
      </c>
      <c r="C38" s="22">
        <v>15613</v>
      </c>
      <c r="D38" s="20">
        <f t="shared" si="1"/>
        <v>15000</v>
      </c>
    </row>
    <row r="39" spans="1:4" ht="15.75" x14ac:dyDescent="0.25">
      <c r="A39" s="7">
        <v>24</v>
      </c>
      <c r="B39" s="9" t="s">
        <v>75</v>
      </c>
      <c r="C39" s="22">
        <v>17666</v>
      </c>
      <c r="D39" s="20">
        <f t="shared" si="1"/>
        <v>17000</v>
      </c>
    </row>
    <row r="40" spans="1:4" ht="18.75" customHeight="1" x14ac:dyDescent="0.25">
      <c r="A40" s="7">
        <v>25</v>
      </c>
      <c r="B40" s="23" t="s">
        <v>28</v>
      </c>
      <c r="C40" s="22">
        <v>48232</v>
      </c>
      <c r="D40" s="20">
        <f t="shared" si="1"/>
        <v>47000</v>
      </c>
    </row>
    <row r="41" spans="1:4" ht="15.75" x14ac:dyDescent="0.25">
      <c r="A41" s="7">
        <v>26</v>
      </c>
      <c r="B41" s="9" t="s">
        <v>76</v>
      </c>
      <c r="C41" s="22">
        <v>46115</v>
      </c>
      <c r="D41" s="20">
        <f t="shared" si="1"/>
        <v>45000</v>
      </c>
    </row>
    <row r="42" spans="1:4" ht="15.75" x14ac:dyDescent="0.25">
      <c r="A42" s="7">
        <v>27</v>
      </c>
      <c r="B42" s="9" t="s">
        <v>77</v>
      </c>
      <c r="C42" s="22">
        <v>16661</v>
      </c>
      <c r="D42" s="20">
        <f t="shared" si="1"/>
        <v>16000</v>
      </c>
    </row>
    <row r="43" spans="1:4" ht="18.75" x14ac:dyDescent="0.25">
      <c r="A43" s="36" t="s">
        <v>114</v>
      </c>
      <c r="B43" s="9" t="s">
        <v>78</v>
      </c>
      <c r="C43" s="22">
        <v>4390</v>
      </c>
      <c r="D43" s="20">
        <v>9700</v>
      </c>
    </row>
    <row r="44" spans="1:4" ht="18.75" x14ac:dyDescent="0.25">
      <c r="A44" s="36" t="s">
        <v>115</v>
      </c>
      <c r="B44" s="9" t="s">
        <v>79</v>
      </c>
      <c r="C44" s="22">
        <v>7543</v>
      </c>
      <c r="D44" s="20">
        <v>9700</v>
      </c>
    </row>
    <row r="45" spans="1:4" ht="15.75" x14ac:dyDescent="0.25">
      <c r="A45" s="7">
        <v>30</v>
      </c>
      <c r="B45" s="9" t="s">
        <v>80</v>
      </c>
      <c r="C45" s="22">
        <v>17457</v>
      </c>
      <c r="D45" s="20">
        <f t="shared" ref="D45:D53" si="2">ROUND(C$12*C45*0.001,-3)</f>
        <v>17000</v>
      </c>
    </row>
    <row r="46" spans="1:4" ht="15.75" x14ac:dyDescent="0.25">
      <c r="A46" s="7">
        <v>31</v>
      </c>
      <c r="B46" s="9" t="s">
        <v>81</v>
      </c>
      <c r="C46" s="22">
        <v>14670</v>
      </c>
      <c r="D46" s="20">
        <f t="shared" si="2"/>
        <v>14000</v>
      </c>
    </row>
    <row r="47" spans="1:4" ht="15.75" x14ac:dyDescent="0.25">
      <c r="A47" s="7">
        <v>32</v>
      </c>
      <c r="B47" s="9" t="s">
        <v>82</v>
      </c>
      <c r="C47" s="22">
        <v>79932</v>
      </c>
      <c r="D47" s="20">
        <f t="shared" si="2"/>
        <v>78000</v>
      </c>
    </row>
    <row r="48" spans="1:4" ht="15.75" x14ac:dyDescent="0.25">
      <c r="A48" s="7">
        <v>33</v>
      </c>
      <c r="B48" s="9" t="s">
        <v>83</v>
      </c>
      <c r="C48" s="22">
        <v>32588</v>
      </c>
      <c r="D48" s="20">
        <f t="shared" si="2"/>
        <v>32000</v>
      </c>
    </row>
    <row r="49" spans="1:4" ht="15.75" x14ac:dyDescent="0.25">
      <c r="A49" s="7">
        <v>34</v>
      </c>
      <c r="B49" s="9" t="s">
        <v>84</v>
      </c>
      <c r="C49" s="22">
        <v>21905</v>
      </c>
      <c r="D49" s="20">
        <f t="shared" si="2"/>
        <v>21000</v>
      </c>
    </row>
    <row r="50" spans="1:4" ht="15.75" x14ac:dyDescent="0.25">
      <c r="A50" s="7">
        <v>35</v>
      </c>
      <c r="B50" s="9" t="s">
        <v>85</v>
      </c>
      <c r="C50" s="22">
        <v>30345</v>
      </c>
      <c r="D50" s="20">
        <f t="shared" si="2"/>
        <v>29000</v>
      </c>
    </row>
    <row r="51" spans="1:4" ht="15.75" x14ac:dyDescent="0.25">
      <c r="A51" s="7">
        <v>36</v>
      </c>
      <c r="B51" s="9" t="s">
        <v>86</v>
      </c>
      <c r="C51" s="22">
        <v>23577</v>
      </c>
      <c r="D51" s="20">
        <f t="shared" si="2"/>
        <v>23000</v>
      </c>
    </row>
    <row r="52" spans="1:4" ht="15.75" x14ac:dyDescent="0.25">
      <c r="A52" s="7">
        <v>37</v>
      </c>
      <c r="B52" s="9" t="s">
        <v>87</v>
      </c>
      <c r="C52" s="22">
        <v>31921</v>
      </c>
      <c r="D52" s="20">
        <f t="shared" si="2"/>
        <v>31000</v>
      </c>
    </row>
    <row r="53" spans="1:4" ht="15.75" x14ac:dyDescent="0.25">
      <c r="A53" s="7">
        <v>38</v>
      </c>
      <c r="B53" s="9" t="s">
        <v>88</v>
      </c>
      <c r="C53" s="22">
        <v>29017</v>
      </c>
      <c r="D53" s="20">
        <f t="shared" si="2"/>
        <v>28000</v>
      </c>
    </row>
    <row r="54" spans="1:4" ht="18.75" x14ac:dyDescent="0.25">
      <c r="A54" s="36" t="s">
        <v>116</v>
      </c>
      <c r="B54" s="9" t="s">
        <v>89</v>
      </c>
      <c r="C54" s="22">
        <v>6860</v>
      </c>
      <c r="D54" s="20">
        <v>9700</v>
      </c>
    </row>
    <row r="55" spans="1:4" ht="15.75" x14ac:dyDescent="0.25">
      <c r="A55" s="7">
        <v>40</v>
      </c>
      <c r="B55" s="9" t="s">
        <v>90</v>
      </c>
      <c r="C55" s="22">
        <v>27156</v>
      </c>
      <c r="D55" s="20">
        <f t="shared" ref="D55:D71" si="3">ROUND(C$12*C55*0.001,-3)</f>
        <v>26000</v>
      </c>
    </row>
    <row r="56" spans="1:4" ht="15.75" x14ac:dyDescent="0.25">
      <c r="A56" s="7">
        <v>41</v>
      </c>
      <c r="B56" s="9" t="s">
        <v>91</v>
      </c>
      <c r="C56" s="22">
        <v>16120</v>
      </c>
      <c r="D56" s="20">
        <f t="shared" si="3"/>
        <v>16000</v>
      </c>
    </row>
    <row r="57" spans="1:4" ht="15.75" x14ac:dyDescent="0.25">
      <c r="A57" s="7">
        <v>42</v>
      </c>
      <c r="B57" s="9" t="s">
        <v>92</v>
      </c>
      <c r="C57" s="22">
        <v>25464</v>
      </c>
      <c r="D57" s="20">
        <f t="shared" si="3"/>
        <v>25000</v>
      </c>
    </row>
    <row r="58" spans="1:4" ht="15.75" x14ac:dyDescent="0.25">
      <c r="A58" s="7">
        <v>43</v>
      </c>
      <c r="B58" s="9" t="s">
        <v>93</v>
      </c>
      <c r="C58" s="22">
        <v>27642</v>
      </c>
      <c r="D58" s="20">
        <f t="shared" si="3"/>
        <v>27000</v>
      </c>
    </row>
    <row r="59" spans="1:4" ht="15.75" x14ac:dyDescent="0.25">
      <c r="A59" s="7">
        <v>44</v>
      </c>
      <c r="B59" s="9" t="s">
        <v>94</v>
      </c>
      <c r="C59" s="22">
        <v>85429</v>
      </c>
      <c r="D59" s="20">
        <f t="shared" si="3"/>
        <v>83000</v>
      </c>
    </row>
    <row r="60" spans="1:4" ht="15.75" x14ac:dyDescent="0.25">
      <c r="A60" s="7">
        <v>45</v>
      </c>
      <c r="B60" s="9" t="s">
        <v>95</v>
      </c>
      <c r="C60" s="22">
        <v>36456</v>
      </c>
      <c r="D60" s="20">
        <f t="shared" si="3"/>
        <v>35000</v>
      </c>
    </row>
    <row r="61" spans="1:4" ht="15.75" x14ac:dyDescent="0.25">
      <c r="A61" s="7">
        <v>46</v>
      </c>
      <c r="B61" s="9" t="s">
        <v>96</v>
      </c>
      <c r="C61" s="22">
        <v>20621</v>
      </c>
      <c r="D61" s="20">
        <f t="shared" si="3"/>
        <v>20000</v>
      </c>
    </row>
    <row r="62" spans="1:4" ht="15.75" x14ac:dyDescent="0.25">
      <c r="A62" s="7">
        <v>47</v>
      </c>
      <c r="B62" s="9" t="s">
        <v>97</v>
      </c>
      <c r="C62" s="22">
        <v>36200</v>
      </c>
      <c r="D62" s="20">
        <f t="shared" si="3"/>
        <v>35000</v>
      </c>
    </row>
    <row r="63" spans="1:4" ht="15.75" x14ac:dyDescent="0.25">
      <c r="A63" s="7">
        <v>48</v>
      </c>
      <c r="B63" s="9" t="s">
        <v>98</v>
      </c>
      <c r="C63" s="22">
        <v>14146</v>
      </c>
      <c r="D63" s="20">
        <f t="shared" si="3"/>
        <v>14000</v>
      </c>
    </row>
    <row r="64" spans="1:4" ht="15.75" x14ac:dyDescent="0.25">
      <c r="A64" s="7">
        <v>49</v>
      </c>
      <c r="B64" s="9" t="s">
        <v>99</v>
      </c>
      <c r="C64" s="22">
        <v>21777</v>
      </c>
      <c r="D64" s="20">
        <f t="shared" si="3"/>
        <v>21000</v>
      </c>
    </row>
    <row r="65" spans="1:4" ht="15.75" x14ac:dyDescent="0.25">
      <c r="A65" s="7">
        <v>50</v>
      </c>
      <c r="B65" s="9" t="s">
        <v>100</v>
      </c>
      <c r="C65" s="22">
        <v>35457</v>
      </c>
      <c r="D65" s="20">
        <f t="shared" si="3"/>
        <v>34000</v>
      </c>
    </row>
    <row r="66" spans="1:4" ht="15.75" x14ac:dyDescent="0.25">
      <c r="A66" s="7">
        <v>51</v>
      </c>
      <c r="B66" s="9" t="s">
        <v>101</v>
      </c>
      <c r="C66" s="22">
        <v>36851</v>
      </c>
      <c r="D66" s="20">
        <f t="shared" si="3"/>
        <v>36000</v>
      </c>
    </row>
    <row r="67" spans="1:4" ht="15.75" x14ac:dyDescent="0.25">
      <c r="A67" s="7">
        <v>52</v>
      </c>
      <c r="B67" s="9" t="s">
        <v>102</v>
      </c>
      <c r="C67" s="22">
        <v>28278</v>
      </c>
      <c r="D67" s="20">
        <f t="shared" si="3"/>
        <v>27000</v>
      </c>
    </row>
    <row r="68" spans="1:4" ht="15.75" x14ac:dyDescent="0.25">
      <c r="A68" s="7">
        <v>53</v>
      </c>
      <c r="B68" s="9" t="s">
        <v>103</v>
      </c>
      <c r="C68" s="22">
        <v>31379</v>
      </c>
      <c r="D68" s="20">
        <f t="shared" si="3"/>
        <v>30000</v>
      </c>
    </row>
    <row r="69" spans="1:4" ht="15.75" x14ac:dyDescent="0.25">
      <c r="A69" s="7">
        <v>54</v>
      </c>
      <c r="B69" s="9" t="s">
        <v>104</v>
      </c>
      <c r="C69" s="22">
        <v>34756</v>
      </c>
      <c r="D69" s="20">
        <f t="shared" si="3"/>
        <v>34000</v>
      </c>
    </row>
    <row r="70" spans="1:4" ht="15.75" x14ac:dyDescent="0.25">
      <c r="A70" s="7">
        <v>55</v>
      </c>
      <c r="B70" s="9" t="s">
        <v>105</v>
      </c>
      <c r="C70" s="22">
        <v>20170</v>
      </c>
      <c r="D70" s="20">
        <f t="shared" si="3"/>
        <v>20000</v>
      </c>
    </row>
    <row r="71" spans="1:4" ht="15.75" x14ac:dyDescent="0.25">
      <c r="A71" s="7">
        <v>56</v>
      </c>
      <c r="B71" s="9" t="s">
        <v>106</v>
      </c>
      <c r="C71" s="22">
        <v>32863</v>
      </c>
      <c r="D71" s="20">
        <f t="shared" si="3"/>
        <v>32000</v>
      </c>
    </row>
    <row r="72" spans="1:4" ht="15.75" x14ac:dyDescent="0.25">
      <c r="A72" s="7">
        <v>57</v>
      </c>
      <c r="B72" s="9" t="s">
        <v>107</v>
      </c>
      <c r="C72" s="22">
        <v>446102</v>
      </c>
      <c r="D72" s="20">
        <f>ROUND(C$12*C72*0.001,-4)</f>
        <v>430000</v>
      </c>
    </row>
    <row r="73" spans="1:4" ht="15.75" x14ac:dyDescent="0.25">
      <c r="A73" s="7">
        <v>58</v>
      </c>
      <c r="B73" s="9" t="s">
        <v>108</v>
      </c>
      <c r="C73" s="22">
        <v>81318</v>
      </c>
      <c r="D73" s="20">
        <f>ROUND(C$12*C73*0.001,-3)</f>
        <v>79000</v>
      </c>
    </row>
    <row r="74" spans="1:4" ht="15.75" x14ac:dyDescent="0.25">
      <c r="A74" s="7">
        <v>59</v>
      </c>
      <c r="B74" s="9" t="s">
        <v>109</v>
      </c>
      <c r="C74" s="22">
        <v>18662</v>
      </c>
      <c r="D74" s="20">
        <f>ROUND(C$12*C74*0.001,-3)</f>
        <v>18000</v>
      </c>
    </row>
    <row r="75" spans="1:4" ht="15.75" x14ac:dyDescent="0.25">
      <c r="A75" s="7">
        <v>60</v>
      </c>
      <c r="B75" s="9" t="s">
        <v>110</v>
      </c>
      <c r="C75" s="22">
        <v>14681</v>
      </c>
      <c r="D75" s="20">
        <f>ROUND(C$12*C75*0.001,-3)</f>
        <v>14000</v>
      </c>
    </row>
    <row r="76" spans="1:4" ht="15.75" customHeight="1" x14ac:dyDescent="0.2">
      <c r="A76" s="28" t="s">
        <v>45</v>
      </c>
      <c r="B76" s="29"/>
      <c r="C76" s="26">
        <f>SUM(C16:C75)</f>
        <v>2461056</v>
      </c>
      <c r="D76" s="26">
        <f>SUM(D16:D75)</f>
        <v>2401500</v>
      </c>
    </row>
    <row r="77" spans="1:4" ht="15.75" x14ac:dyDescent="0.25">
      <c r="B77" s="10"/>
      <c r="C77" s="38"/>
      <c r="D77" s="11"/>
    </row>
    <row r="78" spans="1:4" ht="31.5" customHeight="1" x14ac:dyDescent="0.2">
      <c r="A78" s="52" t="s">
        <v>111</v>
      </c>
      <c r="B78" s="53"/>
      <c r="C78" s="53"/>
      <c r="D78" s="53"/>
    </row>
    <row r="79" spans="1:4" ht="7.5" customHeight="1" x14ac:dyDescent="0.2">
      <c r="A79" s="12"/>
      <c r="B79" s="12"/>
      <c r="C79" s="12"/>
      <c r="D79" s="12"/>
    </row>
    <row r="80" spans="1:4" s="15" customFormat="1" ht="38.25" customHeight="1" x14ac:dyDescent="0.2">
      <c r="A80" s="16">
        <v>1</v>
      </c>
      <c r="B80" s="51" t="s">
        <v>50</v>
      </c>
      <c r="C80" s="51"/>
      <c r="D80" s="51"/>
    </row>
    <row r="81" spans="1:4" s="15" customFormat="1" ht="18" customHeight="1" x14ac:dyDescent="0.2">
      <c r="A81" s="16"/>
      <c r="B81" s="31"/>
      <c r="C81" s="32"/>
      <c r="D81" s="32"/>
    </row>
    <row r="82" spans="1:4" s="15" customFormat="1" ht="18" customHeight="1" x14ac:dyDescent="0.2">
      <c r="A82" s="16"/>
      <c r="B82" s="31"/>
      <c r="C82" s="32"/>
      <c r="D82" s="32"/>
    </row>
    <row r="83" spans="1:4" s="15" customFormat="1" ht="18" customHeight="1" x14ac:dyDescent="0.2">
      <c r="A83" s="16"/>
      <c r="B83" s="30"/>
      <c r="C83" s="30"/>
      <c r="D83" s="30"/>
    </row>
    <row r="84" spans="1:4" ht="18.75" x14ac:dyDescent="0.25">
      <c r="A84" s="16"/>
      <c r="B84" s="2"/>
      <c r="C84" s="2"/>
      <c r="D84" s="2"/>
    </row>
    <row r="85" spans="1:4" ht="18.75" x14ac:dyDescent="0.25">
      <c r="A85" s="17"/>
      <c r="B85" s="2"/>
    </row>
    <row r="86" spans="1:4" ht="18.75" x14ac:dyDescent="0.25">
      <c r="A86" s="17"/>
      <c r="B86" s="2"/>
      <c r="C86" s="2"/>
      <c r="D86" s="2"/>
    </row>
    <row r="87" spans="1:4" ht="18.75" x14ac:dyDescent="0.25">
      <c r="A87" s="17"/>
      <c r="C87" s="2"/>
      <c r="D87" s="2"/>
    </row>
    <row r="88" spans="1:4" ht="18.75" x14ac:dyDescent="0.25">
      <c r="A88" s="17"/>
      <c r="B88" s="2"/>
      <c r="C88" s="2"/>
      <c r="D88" s="2"/>
    </row>
    <row r="89" spans="1:4" ht="18.75" x14ac:dyDescent="0.25">
      <c r="A89" s="17"/>
      <c r="B89" s="2"/>
      <c r="C89" s="2"/>
      <c r="D89" s="2"/>
    </row>
    <row r="90" spans="1:4" ht="18.75" x14ac:dyDescent="0.2">
      <c r="A90" s="17"/>
    </row>
  </sheetData>
  <autoFilter ref="A15:D76" xr:uid="{00000000-0009-0000-0000-000001000000}"/>
  <mergeCells count="8">
    <mergeCell ref="B80:D80"/>
    <mergeCell ref="A78:D78"/>
    <mergeCell ref="A6:D6"/>
    <mergeCell ref="B8:D8"/>
    <mergeCell ref="A10:D10"/>
    <mergeCell ref="A14:B14"/>
    <mergeCell ref="C14:C15"/>
    <mergeCell ref="D14:D15"/>
  </mergeCells>
  <phoneticPr fontId="3" type="noConversion"/>
  <pageMargins left="0.74803149606299213" right="0.55118110236220474" top="0.78740157480314965" bottom="0.39370078740157483" header="0.51181102362204722" footer="0.51181102362204722"/>
  <pageSetup paperSize="9" scale="92" fitToHeight="2" orientation="portrait" r:id="rId1"/>
  <headerFooter differentFirst="1"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2</vt:i4>
      </vt:variant>
      <vt:variant>
        <vt:lpstr>Įvardytieji diapazonai</vt:lpstr>
      </vt:variant>
      <vt:variant>
        <vt:i4>3</vt:i4>
      </vt:variant>
    </vt:vector>
  </HeadingPairs>
  <TitlesOfParts>
    <vt:vector size="5" baseType="lpstr">
      <vt:lpstr>2 priedas</vt:lpstr>
      <vt:lpstr>3 priedas</vt:lpstr>
      <vt:lpstr>'2 priedas'!Print_Area</vt:lpstr>
      <vt:lpstr>'2 priedas'!Print_Titles</vt:lpstr>
      <vt:lpstr>'3 priedas'!Print_Titles</vt:lpstr>
    </vt:vector>
  </TitlesOfParts>
  <Company>VRK</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jalatv</dc:creator>
  <cp:lastModifiedBy>DANIŠKEVIČIŪTĖ Reda</cp:lastModifiedBy>
  <cp:revision/>
  <cp:lastPrinted>2018-12-17T09:00:04Z</cp:lastPrinted>
  <dcterms:created xsi:type="dcterms:W3CDTF">2011-11-21T08:07:51Z</dcterms:created>
  <dcterms:modified xsi:type="dcterms:W3CDTF">2019-12-17T11:58:46Z</dcterms:modified>
</cp:coreProperties>
</file>