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ualda Baginienė\Desktop\2021-02-25 tarybos posėdis\sprendimai\02\"/>
    </mc:Choice>
  </mc:AlternateContent>
  <xr:revisionPtr revIDLastSave="0" documentId="8_{DE17B60B-BBA7-4A4D-958C-24906A32414E}" xr6:coauthVersionLast="46" xr6:coauthVersionMax="46" xr10:uidLastSave="{00000000-0000-0000-0000-000000000000}"/>
  <bookViews>
    <workbookView xWindow="-120" yWindow="-120" windowWidth="29040" windowHeight="15840"/>
  </bookViews>
  <sheets>
    <sheet name="1 " sheetId="8" r:id="rId1"/>
  </sheets>
  <calcPr calcId="191029"/>
</workbook>
</file>

<file path=xl/calcChain.xml><?xml version="1.0" encoding="utf-8"?>
<calcChain xmlns="http://schemas.openxmlformats.org/spreadsheetml/2006/main">
  <c r="D52" i="8" l="1"/>
  <c r="D53" i="8"/>
  <c r="D51" i="8"/>
  <c r="D40" i="8"/>
  <c r="D15" i="8"/>
  <c r="D19" i="8"/>
  <c r="D20" i="8"/>
  <c r="D17" i="8"/>
  <c r="D30" i="8"/>
  <c r="D14" i="8"/>
  <c r="D46" i="8"/>
  <c r="F47" i="8"/>
  <c r="F58" i="8"/>
  <c r="E47" i="8"/>
  <c r="D47" i="8"/>
  <c r="D58" i="8"/>
  <c r="E11" i="8"/>
  <c r="D45" i="8"/>
  <c r="D49" i="8"/>
  <c r="D50" i="8"/>
  <c r="E42" i="8"/>
  <c r="D42" i="8"/>
  <c r="D56" i="8"/>
  <c r="F11" i="8"/>
  <c r="F54" i="8"/>
  <c r="D37" i="8"/>
  <c r="D38" i="8"/>
  <c r="D39" i="8"/>
  <c r="D41" i="8"/>
  <c r="D44" i="8"/>
  <c r="D28" i="8"/>
  <c r="D29" i="8"/>
  <c r="D31" i="8"/>
  <c r="D32" i="8"/>
  <c r="D33" i="8"/>
  <c r="D34" i="8"/>
  <c r="D35" i="8"/>
  <c r="D36" i="8"/>
  <c r="D13" i="8"/>
  <c r="D16" i="8"/>
  <c r="D18" i="8"/>
  <c r="D21" i="8"/>
  <c r="D22" i="8"/>
  <c r="D23" i="8"/>
  <c r="D24" i="8"/>
  <c r="D25" i="8"/>
  <c r="D26" i="8"/>
  <c r="D27" i="8"/>
  <c r="D57" i="8"/>
  <c r="D12" i="8"/>
  <c r="F57" i="8"/>
  <c r="E57" i="8"/>
  <c r="F56" i="8"/>
  <c r="E56" i="8"/>
  <c r="D11" i="8"/>
  <c r="E58" i="8"/>
  <c r="E54" i="8"/>
  <c r="D54" i="8"/>
</calcChain>
</file>

<file path=xl/sharedStrings.xml><?xml version="1.0" encoding="utf-8"?>
<sst xmlns="http://schemas.openxmlformats.org/spreadsheetml/2006/main" count="102" uniqueCount="100">
  <si>
    <t>Iš jų:</t>
  </si>
  <si>
    <t>iš viso</t>
  </si>
  <si>
    <t xml:space="preserve">         išlaidoms</t>
  </si>
  <si>
    <t>1.10.</t>
  </si>
  <si>
    <t>1.14.</t>
  </si>
  <si>
    <t>Iš viso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</si>
  <si>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</si>
  <si>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</si>
  <si>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</si>
  <si>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</si>
  <si>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</si>
  <si>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</si>
  <si>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</si>
  <si>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</si>
  <si>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</si>
  <si>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1.11.</t>
  </si>
  <si>
    <t>1.12.</t>
  </si>
  <si>
    <t>1.15.</t>
  </si>
  <si>
    <t>1.16.</t>
  </si>
  <si>
    <t>1.17.</t>
  </si>
  <si>
    <t>2.</t>
  </si>
  <si>
    <t>3.1.</t>
  </si>
  <si>
    <t>IŠ VISO</t>
  </si>
  <si>
    <t xml:space="preserve">        </t>
  </si>
  <si>
    <t xml:space="preserve">                                                                      </t>
  </si>
  <si>
    <t>1.13.</t>
  </si>
  <si>
    <t>Asignavimų valdytojų  pavadinimas</t>
  </si>
  <si>
    <t>Eil. Nr.</t>
  </si>
  <si>
    <t>2.2.</t>
  </si>
  <si>
    <t>SAM</t>
  </si>
  <si>
    <t>SADM parama</t>
  </si>
  <si>
    <t>SADM soc. Paslaugos</t>
  </si>
  <si>
    <t>2.1.</t>
  </si>
  <si>
    <t xml:space="preserve">Radviliškio rajono savivaldybės tarybos </t>
  </si>
  <si>
    <t>2.3.</t>
  </si>
  <si>
    <t>RADVILIŠKIO RAJONO SAVIVALDYBĖS  BIUDŽETO METŲ PRADŽIOS LĖŠŲ  LIKUČIŲ  PASKIRSTYMAS PAGAL ASIGNAVIMŲ VALDYTOJUS</t>
  </si>
  <si>
    <t>I.</t>
  </si>
  <si>
    <t>Programų - biudžetinių įstaigų pajamų už teikiamas paslaugas likutis</t>
  </si>
  <si>
    <t>Skėmių seniūnija</t>
  </si>
  <si>
    <t>Visuomenės sveikatos biuras</t>
  </si>
  <si>
    <t>Daugyvenės kultūros istorijos muziejus- draustinis</t>
  </si>
  <si>
    <t>Lizdeikos gimnazija</t>
  </si>
  <si>
    <t>Švietimo ir sporto paslaugų centras</t>
  </si>
  <si>
    <t>Gražinos pagrindinė mokykla</t>
  </si>
  <si>
    <t>Alksniupių pagrindinė mokykla</t>
  </si>
  <si>
    <t>Grinkiškio  J. Poderio gimnazija</t>
  </si>
  <si>
    <t>Pociūnėlių pagrindinė mokykla</t>
  </si>
  <si>
    <t>Sidabravo gimnazija</t>
  </si>
  <si>
    <t>1.18.</t>
  </si>
  <si>
    <t>Šiaulėnų M. Šikšnio gimnazija</t>
  </si>
  <si>
    <t>Radviliškio vaikų lopšelis - darželis "Eglutė"</t>
  </si>
  <si>
    <t>1.19.</t>
  </si>
  <si>
    <t>1.20.</t>
  </si>
  <si>
    <t>1.21.</t>
  </si>
  <si>
    <t>Radviliškio vaikų lopšelis - darželis "Kregždutė"</t>
  </si>
  <si>
    <t>Radviliškio vaikų lopšelis - darželis "Žvaigždutė"</t>
  </si>
  <si>
    <t>Šeduvos miesto lopšelis - darželis</t>
  </si>
  <si>
    <t>1.22.</t>
  </si>
  <si>
    <t>1.23.</t>
  </si>
  <si>
    <t>1.24.</t>
  </si>
  <si>
    <t>Baisogalos mokykla-darželis</t>
  </si>
  <si>
    <t>Kutiškių daugiafunkcis centras</t>
  </si>
  <si>
    <t>1.25.</t>
  </si>
  <si>
    <t>Radviliškio dailės mokykla</t>
  </si>
  <si>
    <t>1.26.</t>
  </si>
  <si>
    <t>Radviliškio muzikos mokykla</t>
  </si>
  <si>
    <t>1.27.</t>
  </si>
  <si>
    <t>Palonų daugiafunkcis centras</t>
  </si>
  <si>
    <t>Šeduvos globos namai</t>
  </si>
  <si>
    <t>II.</t>
  </si>
  <si>
    <t>Aplinkos apsaugos rėmimo specialiosios programos likutis</t>
  </si>
  <si>
    <t>Radviliškio r. savivaldybės administracija, iš jų:</t>
  </si>
  <si>
    <t>Sveikatos apsaugos programa</t>
  </si>
  <si>
    <t>III.</t>
  </si>
  <si>
    <t>Vietinės rinkliavos už komunalinių atliekų tvarkymą surinkimas iš atliekų turėtojų ir pervedimas UAB "Šiaulių regiono atliekų tvarkymo centrui"</t>
  </si>
  <si>
    <t>Mokesčiai, sumokėti už medžiojamųjų gyvūnų išteklių naudojimą</t>
  </si>
  <si>
    <t>Kitos aplinkosaugos priemonių programos</t>
  </si>
  <si>
    <t>Pajamų likutis iš socialinio būsto nuomos</t>
  </si>
  <si>
    <t>iš jų turtui įsigyti</t>
  </si>
  <si>
    <t>3.1.1.</t>
  </si>
  <si>
    <t>3.1.3.</t>
  </si>
  <si>
    <t>3.1.4.</t>
  </si>
  <si>
    <t>Baisogalos seniūnija</t>
  </si>
  <si>
    <t>Biudžeto lėšų likutis</t>
  </si>
  <si>
    <t>V.Kudirkos progimnazija</t>
  </si>
  <si>
    <t>Vaižganto progimnazija</t>
  </si>
  <si>
    <t>1.28.</t>
  </si>
  <si>
    <t>Šaukoto seniūnija</t>
  </si>
  <si>
    <t>Etninės kultūros ir amatų centras</t>
  </si>
  <si>
    <t>Šeduvos gimnazija</t>
  </si>
  <si>
    <t>1.29.</t>
  </si>
  <si>
    <t>Baisogalos  gimnazija</t>
  </si>
  <si>
    <t>1.30.</t>
  </si>
  <si>
    <t>Radviliškio plaukimo baseinas</t>
  </si>
  <si>
    <t>Parapijos bendruomenės SPC</t>
  </si>
  <si>
    <t>Mokyklų kokybės krepšelis</t>
  </si>
  <si>
    <t>3.1.2.</t>
  </si>
  <si>
    <t>3.1.5.</t>
  </si>
  <si>
    <t xml:space="preserve">Neformaliojo vaikų švietimo likutis </t>
  </si>
  <si>
    <t>2021 m. vasario  25 d. sprendimo Nr. T -427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</si>
</sst>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#,##0.0"/>
  </numFmts>
  <fonts count="5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94" fontId="1" fillId="0" borderId="0" xfId="0" applyNumberFormat="1" applyFont="1"/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wrapText="1"/>
    </xf>
    <xf numFmtId="0" fontId="4" fillId="0" borderId="4" xfId="0" applyFont="1" applyBorder="1"/>
    <xf numFmtId="2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1" fillId="0" borderId="0" xfId="0" applyNumberFormat="1" applyFont="1"/>
    <xf numFmtId="0" fontId="3" fillId="0" borderId="9" xfId="0" applyFont="1" applyBorder="1" applyAlignment="1">
      <alignment horizontal="center"/>
    </xf>
    <xf numFmtId="0" fontId="2" fillId="0" borderId="0" xfId="0" applyFont="1" applyFill="1"/>
    <xf numFmtId="2" fontId="3" fillId="0" borderId="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abSelected="1" zoomScaleNormal="100" workbookViewId="0">
      <selection activeCell="D2" sqref="D2"/>
    </sheetView>
  </sheetViews>
  <sheetFormatPr defaultRowHeight="15.75" x14ac:dyDescent="0.25"/>
  <cols>
    <col min="1" max="1" width="0.140625" style="1" customWidth="1"/>
    <col min="2" max="2" width="5.42578125" style="1" customWidth="1"/>
    <col min="3" max="3" width="51.140625" style="1" customWidth="1"/>
    <col min="4" max="4" width="12.85546875" style="1" customWidth="1"/>
    <col min="5" max="5" width="13.85546875" style="1" customWidth="1"/>
    <col min="6" max="6" width="12.42578125" style="1" customWidth="1"/>
    <col min="7" max="16384" width="9.140625" style="1"/>
  </cols>
  <sheetData>
    <row r="1" spans="2:12" x14ac:dyDescent="0.25">
      <c r="B1" s="3"/>
      <c r="C1" s="1" t="s">
        <v>23</v>
      </c>
      <c r="D1" s="4" t="s">
        <v>33</v>
      </c>
      <c r="E1" s="5"/>
      <c r="F1" s="5"/>
    </row>
    <row r="2" spans="2:12" x14ac:dyDescent="0.25">
      <c r="B2" s="3"/>
      <c r="C2" s="1" t="s">
        <v>24</v>
      </c>
      <c r="D2" s="4" t="s">
        <v>99</v>
      </c>
      <c r="E2" s="5"/>
      <c r="F2" s="5"/>
    </row>
    <row r="3" spans="2:12" x14ac:dyDescent="0.25">
      <c r="B3" s="3"/>
      <c r="D3" s="4"/>
      <c r="E3" s="5"/>
      <c r="F3" s="5"/>
    </row>
    <row r="4" spans="2:12" x14ac:dyDescent="0.25">
      <c r="B4" s="3"/>
      <c r="D4" s="5"/>
      <c r="E4" s="5"/>
      <c r="F4" s="5"/>
      <c r="G4" s="5"/>
      <c r="H4" s="5"/>
    </row>
    <row r="5" spans="2:12" s="2" customFormat="1" ht="31.5" customHeight="1" x14ac:dyDescent="0.25">
      <c r="B5" s="34" t="s">
        <v>35</v>
      </c>
      <c r="C5" s="34"/>
      <c r="D5" s="34"/>
      <c r="E5" s="34"/>
      <c r="F5" s="34"/>
      <c r="G5" s="17"/>
      <c r="H5" s="17"/>
      <c r="I5" s="17"/>
      <c r="J5" s="17"/>
      <c r="K5" s="17"/>
      <c r="L5" s="17"/>
    </row>
    <row r="6" spans="2:12" ht="16.5" thickBot="1" x14ac:dyDescent="0.3">
      <c r="B6" s="3"/>
      <c r="C6" s="4"/>
      <c r="D6" s="3"/>
      <c r="F6" s="18"/>
      <c r="G6" s="2"/>
    </row>
    <row r="7" spans="2:12" x14ac:dyDescent="0.25">
      <c r="B7" s="39" t="s">
        <v>27</v>
      </c>
      <c r="C7" s="42" t="s">
        <v>26</v>
      </c>
      <c r="D7" s="42" t="s">
        <v>5</v>
      </c>
      <c r="E7" s="35" t="s">
        <v>0</v>
      </c>
      <c r="F7" s="36"/>
      <c r="G7" s="4"/>
    </row>
    <row r="8" spans="2:12" ht="15.75" customHeight="1" x14ac:dyDescent="0.25">
      <c r="B8" s="40"/>
      <c r="C8" s="43"/>
      <c r="D8" s="43"/>
      <c r="E8" s="37" t="s">
        <v>2</v>
      </c>
      <c r="F8" s="38"/>
      <c r="G8" s="4"/>
    </row>
    <row r="9" spans="2:12" x14ac:dyDescent="0.25">
      <c r="B9" s="40"/>
      <c r="C9" s="43"/>
      <c r="D9" s="43"/>
      <c r="E9" s="45" t="s">
        <v>1</v>
      </c>
      <c r="F9" s="46" t="s">
        <v>78</v>
      </c>
    </row>
    <row r="10" spans="2:12" ht="33.75" customHeight="1" thickBot="1" x14ac:dyDescent="0.3">
      <c r="B10" s="41"/>
      <c r="C10" s="44"/>
      <c r="D10" s="44"/>
      <c r="E10" s="44"/>
      <c r="F10" s="47"/>
      <c r="H10" s="4"/>
    </row>
    <row r="11" spans="2:12" ht="29.25" x14ac:dyDescent="0.25">
      <c r="B11" s="20" t="s">
        <v>36</v>
      </c>
      <c r="C11" s="19" t="s">
        <v>37</v>
      </c>
      <c r="D11" s="22">
        <f>SUM(E11)</f>
        <v>131241.65</v>
      </c>
      <c r="E11" s="21">
        <f>SUM(E12:E41)</f>
        <v>131241.65</v>
      </c>
      <c r="F11" s="21">
        <f>SUM(F12:F41)</f>
        <v>0</v>
      </c>
      <c r="G11" s="2"/>
      <c r="H11" s="2"/>
    </row>
    <row r="12" spans="2:12" x14ac:dyDescent="0.25">
      <c r="B12" s="8" t="s">
        <v>6</v>
      </c>
      <c r="C12" s="7" t="s">
        <v>82</v>
      </c>
      <c r="D12" s="9">
        <f>SUM(E12)</f>
        <v>347.93</v>
      </c>
      <c r="E12" s="9">
        <v>347.93</v>
      </c>
      <c r="F12" s="9"/>
    </row>
    <row r="13" spans="2:12" x14ac:dyDescent="0.25">
      <c r="B13" s="8" t="s">
        <v>7</v>
      </c>
      <c r="C13" s="7" t="s">
        <v>38</v>
      </c>
      <c r="D13" s="9">
        <f t="shared" ref="D13:D46" si="0">SUM(E13)</f>
        <v>47.23</v>
      </c>
      <c r="E13" s="9">
        <v>47.23</v>
      </c>
      <c r="F13" s="9"/>
    </row>
    <row r="14" spans="2:12" x14ac:dyDescent="0.25">
      <c r="B14" s="8" t="s">
        <v>8</v>
      </c>
      <c r="C14" s="7" t="s">
        <v>87</v>
      </c>
      <c r="D14" s="9">
        <f t="shared" si="0"/>
        <v>617.30999999999995</v>
      </c>
      <c r="E14" s="9">
        <v>617.30999999999995</v>
      </c>
      <c r="F14" s="9"/>
    </row>
    <row r="15" spans="2:12" x14ac:dyDescent="0.25">
      <c r="B15" s="8" t="s">
        <v>9</v>
      </c>
      <c r="C15" s="7" t="s">
        <v>93</v>
      </c>
      <c r="D15" s="9">
        <f t="shared" si="0"/>
        <v>1500</v>
      </c>
      <c r="E15" s="9">
        <v>1500</v>
      </c>
      <c r="F15" s="9"/>
    </row>
    <row r="16" spans="2:12" x14ac:dyDescent="0.25">
      <c r="B16" s="8" t="s">
        <v>10</v>
      </c>
      <c r="C16" s="10" t="s">
        <v>39</v>
      </c>
      <c r="D16" s="9">
        <f t="shared" si="0"/>
        <v>3365.29</v>
      </c>
      <c r="E16" s="9">
        <v>3365.29</v>
      </c>
      <c r="F16" s="9"/>
    </row>
    <row r="17" spans="2:6" x14ac:dyDescent="0.25">
      <c r="B17" s="8" t="s">
        <v>11</v>
      </c>
      <c r="C17" s="10" t="s">
        <v>88</v>
      </c>
      <c r="D17" s="9">
        <f t="shared" si="0"/>
        <v>1671.86</v>
      </c>
      <c r="E17" s="9">
        <v>1671.86</v>
      </c>
      <c r="F17" s="9"/>
    </row>
    <row r="18" spans="2:6" ht="18" customHeight="1" x14ac:dyDescent="0.25">
      <c r="B18" s="8" t="s">
        <v>12</v>
      </c>
      <c r="C18" s="11" t="s">
        <v>40</v>
      </c>
      <c r="D18" s="9">
        <f t="shared" si="0"/>
        <v>5982.92</v>
      </c>
      <c r="E18" s="9">
        <v>5982.92</v>
      </c>
      <c r="F18" s="9"/>
    </row>
    <row r="19" spans="2:6" ht="18" customHeight="1" x14ac:dyDescent="0.25">
      <c r="B19" s="8" t="s">
        <v>13</v>
      </c>
      <c r="C19" s="11" t="s">
        <v>91</v>
      </c>
      <c r="D19" s="9">
        <f t="shared" si="0"/>
        <v>186.01</v>
      </c>
      <c r="E19" s="9">
        <v>186.01</v>
      </c>
      <c r="F19" s="9"/>
    </row>
    <row r="20" spans="2:6" ht="18" customHeight="1" x14ac:dyDescent="0.25">
      <c r="B20" s="8" t="s">
        <v>14</v>
      </c>
      <c r="C20" s="11" t="s">
        <v>89</v>
      </c>
      <c r="D20" s="9">
        <f t="shared" si="0"/>
        <v>2861.93</v>
      </c>
      <c r="E20" s="9">
        <v>2861.93</v>
      </c>
      <c r="F20" s="9"/>
    </row>
    <row r="21" spans="2:6" x14ac:dyDescent="0.25">
      <c r="B21" s="8" t="s">
        <v>3</v>
      </c>
      <c r="C21" s="12" t="s">
        <v>41</v>
      </c>
      <c r="D21" s="9">
        <f t="shared" si="0"/>
        <v>863.2</v>
      </c>
      <c r="E21" s="9">
        <v>863.2</v>
      </c>
      <c r="F21" s="9"/>
    </row>
    <row r="22" spans="2:6" x14ac:dyDescent="0.25">
      <c r="B22" s="8" t="s">
        <v>15</v>
      </c>
      <c r="C22" s="10" t="s">
        <v>42</v>
      </c>
      <c r="D22" s="9">
        <f t="shared" si="0"/>
        <v>7175.6</v>
      </c>
      <c r="E22" s="9">
        <v>7175.6</v>
      </c>
      <c r="F22" s="9"/>
    </row>
    <row r="23" spans="2:6" x14ac:dyDescent="0.25">
      <c r="B23" s="8" t="s">
        <v>16</v>
      </c>
      <c r="C23" s="10" t="s">
        <v>84</v>
      </c>
      <c r="D23" s="9">
        <f t="shared" si="0"/>
        <v>634.66999999999996</v>
      </c>
      <c r="E23" s="9">
        <v>634.66999999999996</v>
      </c>
      <c r="F23" s="9"/>
    </row>
    <row r="24" spans="2:6" ht="17.25" customHeight="1" x14ac:dyDescent="0.25">
      <c r="B24" s="8" t="s">
        <v>25</v>
      </c>
      <c r="C24" s="13" t="s">
        <v>43</v>
      </c>
      <c r="D24" s="9">
        <f t="shared" si="0"/>
        <v>1587.87</v>
      </c>
      <c r="E24" s="9">
        <v>1587.87</v>
      </c>
      <c r="F24" s="9"/>
    </row>
    <row r="25" spans="2:6" x14ac:dyDescent="0.25">
      <c r="B25" s="8" t="s">
        <v>4</v>
      </c>
      <c r="C25" s="10" t="s">
        <v>44</v>
      </c>
      <c r="D25" s="9">
        <f t="shared" si="0"/>
        <v>2656.91</v>
      </c>
      <c r="E25" s="9">
        <v>2656.91</v>
      </c>
      <c r="F25" s="9"/>
    </row>
    <row r="26" spans="2:6" x14ac:dyDescent="0.25">
      <c r="B26" s="8" t="s">
        <v>17</v>
      </c>
      <c r="C26" s="10" t="s">
        <v>46</v>
      </c>
      <c r="D26" s="9">
        <f t="shared" si="0"/>
        <v>2029.95</v>
      </c>
      <c r="E26" s="9">
        <v>2029.95</v>
      </c>
      <c r="F26" s="9"/>
    </row>
    <row r="27" spans="2:6" ht="15" customHeight="1" x14ac:dyDescent="0.25">
      <c r="B27" s="8" t="s">
        <v>18</v>
      </c>
      <c r="C27" s="10" t="s">
        <v>45</v>
      </c>
      <c r="D27" s="9">
        <f t="shared" si="0"/>
        <v>2630.52</v>
      </c>
      <c r="E27" s="9">
        <v>2630.52</v>
      </c>
      <c r="F27" s="9"/>
    </row>
    <row r="28" spans="2:6" ht="17.25" customHeight="1" x14ac:dyDescent="0.25">
      <c r="B28" s="8" t="s">
        <v>19</v>
      </c>
      <c r="C28" s="11" t="s">
        <v>47</v>
      </c>
      <c r="D28" s="9">
        <f t="shared" si="0"/>
        <v>1397.05</v>
      </c>
      <c r="E28" s="9">
        <v>1397.05</v>
      </c>
      <c r="F28" s="9"/>
    </row>
    <row r="29" spans="2:6" x14ac:dyDescent="0.25">
      <c r="B29" s="8" t="s">
        <v>48</v>
      </c>
      <c r="C29" s="10" t="s">
        <v>49</v>
      </c>
      <c r="D29" s="9">
        <f t="shared" si="0"/>
        <v>1743.9</v>
      </c>
      <c r="E29" s="9">
        <v>1743.9</v>
      </c>
      <c r="F29" s="9"/>
    </row>
    <row r="30" spans="2:6" x14ac:dyDescent="0.25">
      <c r="B30" s="8" t="s">
        <v>51</v>
      </c>
      <c r="C30" s="10" t="s">
        <v>85</v>
      </c>
      <c r="D30" s="9">
        <f t="shared" si="0"/>
        <v>7462.98</v>
      </c>
      <c r="E30" s="9">
        <v>7462.98</v>
      </c>
      <c r="F30" s="9"/>
    </row>
    <row r="31" spans="2:6" x14ac:dyDescent="0.25">
      <c r="B31" s="8" t="s">
        <v>52</v>
      </c>
      <c r="C31" s="10" t="s">
        <v>50</v>
      </c>
      <c r="D31" s="9">
        <f t="shared" si="0"/>
        <v>7925.89</v>
      </c>
      <c r="E31" s="9">
        <v>7925.89</v>
      </c>
      <c r="F31" s="9"/>
    </row>
    <row r="32" spans="2:6" x14ac:dyDescent="0.25">
      <c r="B32" s="8" t="s">
        <v>53</v>
      </c>
      <c r="C32" s="10" t="s">
        <v>54</v>
      </c>
      <c r="D32" s="9">
        <f t="shared" si="0"/>
        <v>2709.34</v>
      </c>
      <c r="E32" s="9">
        <v>2709.34</v>
      </c>
      <c r="F32" s="9"/>
    </row>
    <row r="33" spans="2:6" ht="17.25" customHeight="1" x14ac:dyDescent="0.25">
      <c r="B33" s="8" t="s">
        <v>57</v>
      </c>
      <c r="C33" s="10" t="s">
        <v>55</v>
      </c>
      <c r="D33" s="9">
        <f t="shared" si="0"/>
        <v>13283.32</v>
      </c>
      <c r="E33" s="9">
        <v>13283.32</v>
      </c>
      <c r="F33" s="9"/>
    </row>
    <row r="34" spans="2:6" ht="17.25" customHeight="1" x14ac:dyDescent="0.25">
      <c r="B34" s="8" t="s">
        <v>58</v>
      </c>
      <c r="C34" s="13" t="s">
        <v>56</v>
      </c>
      <c r="D34" s="9">
        <f t="shared" si="0"/>
        <v>4724.66</v>
      </c>
      <c r="E34" s="9">
        <v>4724.66</v>
      </c>
      <c r="F34" s="9"/>
    </row>
    <row r="35" spans="2:6" ht="18.75" customHeight="1" x14ac:dyDescent="0.25">
      <c r="B35" s="8" t="s">
        <v>59</v>
      </c>
      <c r="C35" s="11" t="s">
        <v>60</v>
      </c>
      <c r="D35" s="9">
        <f t="shared" si="0"/>
        <v>2713.16</v>
      </c>
      <c r="E35" s="9">
        <v>2713.16</v>
      </c>
      <c r="F35" s="9"/>
    </row>
    <row r="36" spans="2:6" ht="15.75" customHeight="1" x14ac:dyDescent="0.25">
      <c r="B36" s="8" t="s">
        <v>62</v>
      </c>
      <c r="C36" s="11" t="s">
        <v>61</v>
      </c>
      <c r="D36" s="9">
        <f t="shared" si="0"/>
        <v>789.79</v>
      </c>
      <c r="E36" s="9">
        <v>789.79</v>
      </c>
      <c r="F36" s="9"/>
    </row>
    <row r="37" spans="2:6" ht="15.75" customHeight="1" x14ac:dyDescent="0.25">
      <c r="B37" s="8" t="s">
        <v>64</v>
      </c>
      <c r="C37" s="11" t="s">
        <v>67</v>
      </c>
      <c r="D37" s="9">
        <f t="shared" si="0"/>
        <v>544.84</v>
      </c>
      <c r="E37" s="9">
        <v>544.84</v>
      </c>
      <c r="F37" s="9"/>
    </row>
    <row r="38" spans="2:6" s="2" customFormat="1" x14ac:dyDescent="0.25">
      <c r="B38" s="8" t="s">
        <v>66</v>
      </c>
      <c r="C38" s="11" t="s">
        <v>63</v>
      </c>
      <c r="D38" s="9">
        <f t="shared" si="0"/>
        <v>5383.58</v>
      </c>
      <c r="E38" s="9">
        <v>5383.58</v>
      </c>
      <c r="F38" s="9"/>
    </row>
    <row r="39" spans="2:6" s="2" customFormat="1" x14ac:dyDescent="0.25">
      <c r="B39" s="8" t="s">
        <v>86</v>
      </c>
      <c r="C39" s="10" t="s">
        <v>65</v>
      </c>
      <c r="D39" s="9">
        <f t="shared" si="0"/>
        <v>13017.36</v>
      </c>
      <c r="E39" s="9">
        <v>13017.36</v>
      </c>
      <c r="F39" s="9"/>
    </row>
    <row r="40" spans="2:6" s="2" customFormat="1" x14ac:dyDescent="0.25">
      <c r="B40" s="8" t="s">
        <v>90</v>
      </c>
      <c r="C40" s="10" t="s">
        <v>94</v>
      </c>
      <c r="D40" s="9">
        <f t="shared" si="0"/>
        <v>97.1</v>
      </c>
      <c r="E40" s="9">
        <v>97.1</v>
      </c>
      <c r="F40" s="9"/>
    </row>
    <row r="41" spans="2:6" s="2" customFormat="1" x14ac:dyDescent="0.25">
      <c r="B41" s="8" t="s">
        <v>92</v>
      </c>
      <c r="C41" s="11" t="s">
        <v>68</v>
      </c>
      <c r="D41" s="9">
        <f t="shared" si="0"/>
        <v>35289.480000000003</v>
      </c>
      <c r="E41" s="9">
        <v>35289.480000000003</v>
      </c>
      <c r="F41" s="9"/>
    </row>
    <row r="42" spans="2:6" s="2" customFormat="1" ht="29.25" x14ac:dyDescent="0.25">
      <c r="B42" s="23" t="s">
        <v>69</v>
      </c>
      <c r="C42" s="24" t="s">
        <v>70</v>
      </c>
      <c r="D42" s="22">
        <f t="shared" si="0"/>
        <v>76607</v>
      </c>
      <c r="E42" s="22">
        <f>SUM(E43:E46)</f>
        <v>76607</v>
      </c>
      <c r="F42" s="9"/>
    </row>
    <row r="43" spans="2:6" s="2" customFormat="1" x14ac:dyDescent="0.25">
      <c r="B43" s="8" t="s">
        <v>20</v>
      </c>
      <c r="C43" s="11" t="s">
        <v>71</v>
      </c>
      <c r="D43" s="9"/>
      <c r="E43" s="9"/>
      <c r="F43" s="9"/>
    </row>
    <row r="44" spans="2:6" s="2" customFormat="1" ht="30" x14ac:dyDescent="0.25">
      <c r="B44" s="8" t="s">
        <v>32</v>
      </c>
      <c r="C44" s="11" t="s">
        <v>75</v>
      </c>
      <c r="D44" s="9">
        <f t="shared" si="0"/>
        <v>27344</v>
      </c>
      <c r="E44" s="9">
        <v>27344</v>
      </c>
      <c r="F44" s="9"/>
    </row>
    <row r="45" spans="2:6" s="2" customFormat="1" x14ac:dyDescent="0.25">
      <c r="B45" s="8" t="s">
        <v>28</v>
      </c>
      <c r="C45" s="11" t="s">
        <v>76</v>
      </c>
      <c r="D45" s="9">
        <f t="shared" si="0"/>
        <v>47272</v>
      </c>
      <c r="E45" s="9">
        <v>47272</v>
      </c>
      <c r="F45" s="9"/>
    </row>
    <row r="46" spans="2:6" s="2" customFormat="1" x14ac:dyDescent="0.25">
      <c r="B46" s="8" t="s">
        <v>34</v>
      </c>
      <c r="C46" s="11" t="s">
        <v>72</v>
      </c>
      <c r="D46" s="9">
        <f t="shared" si="0"/>
        <v>1991</v>
      </c>
      <c r="E46" s="9">
        <v>1991</v>
      </c>
      <c r="F46" s="9"/>
    </row>
    <row r="47" spans="2:6" s="2" customFormat="1" ht="22.5" customHeight="1" x14ac:dyDescent="0.25">
      <c r="B47" s="25" t="s">
        <v>73</v>
      </c>
      <c r="C47" s="24" t="s">
        <v>83</v>
      </c>
      <c r="D47" s="22">
        <f>SUM(E47+F47)</f>
        <v>4707746.8199999994</v>
      </c>
      <c r="E47" s="22">
        <f>SUM(E48:E53)</f>
        <v>4707746.8199999994</v>
      </c>
      <c r="F47" s="22">
        <f>SUM(F48:F53)</f>
        <v>0</v>
      </c>
    </row>
    <row r="48" spans="2:6" s="2" customFormat="1" x14ac:dyDescent="0.25">
      <c r="B48" s="8" t="s">
        <v>21</v>
      </c>
      <c r="C48" s="11" t="s">
        <v>71</v>
      </c>
      <c r="D48" s="9"/>
      <c r="E48" s="9"/>
      <c r="F48" s="9"/>
    </row>
    <row r="49" spans="2:8" s="2" customFormat="1" ht="45" x14ac:dyDescent="0.25">
      <c r="B49" s="8" t="s">
        <v>79</v>
      </c>
      <c r="C49" s="11" t="s">
        <v>74</v>
      </c>
      <c r="D49" s="9">
        <f>SUM(E49)</f>
        <v>154000</v>
      </c>
      <c r="E49" s="9">
        <v>154000</v>
      </c>
      <c r="F49" s="9"/>
    </row>
    <row r="50" spans="2:8" s="2" customFormat="1" x14ac:dyDescent="0.25">
      <c r="B50" s="8" t="s">
        <v>96</v>
      </c>
      <c r="C50" s="14" t="s">
        <v>77</v>
      </c>
      <c r="D50" s="9">
        <f>SUM(E50)</f>
        <v>32677.759999999998</v>
      </c>
      <c r="E50" s="9">
        <v>32677.759999999998</v>
      </c>
      <c r="F50" s="9"/>
    </row>
    <row r="51" spans="2:8" s="2" customFormat="1" x14ac:dyDescent="0.25">
      <c r="B51" s="8" t="s">
        <v>80</v>
      </c>
      <c r="C51" s="14" t="s">
        <v>95</v>
      </c>
      <c r="D51" s="9">
        <f>SUM(E51)</f>
        <v>174328.79</v>
      </c>
      <c r="E51" s="9">
        <v>174328.79</v>
      </c>
      <c r="F51" s="9"/>
    </row>
    <row r="52" spans="2:8" s="2" customFormat="1" x14ac:dyDescent="0.25">
      <c r="B52" s="8" t="s">
        <v>81</v>
      </c>
      <c r="C52" s="14" t="s">
        <v>98</v>
      </c>
      <c r="D52" s="9">
        <f>SUM(E52)</f>
        <v>1088.75</v>
      </c>
      <c r="E52" s="9">
        <v>1088.75</v>
      </c>
      <c r="F52" s="9"/>
    </row>
    <row r="53" spans="2:8" s="2" customFormat="1" ht="16.5" thickBot="1" x14ac:dyDescent="0.3">
      <c r="B53" s="8" t="s">
        <v>97</v>
      </c>
      <c r="C53" s="12" t="s">
        <v>83</v>
      </c>
      <c r="D53" s="31">
        <f>SUM(E53)</f>
        <v>4345651.5199999996</v>
      </c>
      <c r="E53" s="9">
        <v>4345651.5199999996</v>
      </c>
      <c r="F53" s="9"/>
      <c r="G53" s="32"/>
      <c r="H53" s="33"/>
    </row>
    <row r="54" spans="2:8" ht="16.5" customHeight="1" thickBot="1" x14ac:dyDescent="0.3">
      <c r="B54" s="29"/>
      <c r="C54" s="15" t="s">
        <v>22</v>
      </c>
      <c r="D54" s="26">
        <f>SUM(E54+F54)</f>
        <v>4915595.47</v>
      </c>
      <c r="E54" s="16">
        <f>SUM(E11+E42+E47)</f>
        <v>4915595.47</v>
      </c>
      <c r="F54" s="27">
        <f>SUM(F11+F42+F47)</f>
        <v>0</v>
      </c>
    </row>
    <row r="55" spans="2:8" ht="0.75" customHeight="1" x14ac:dyDescent="0.25"/>
    <row r="56" spans="2:8" ht="15.75" hidden="1" customHeight="1" x14ac:dyDescent="0.25">
      <c r="C56" s="1" t="s">
        <v>30</v>
      </c>
      <c r="D56" s="6" t="e">
        <f>D18+D34+D39+D42+D46+#REF!+D50+#REF!+#REF!+#REF!+#REF!+#REF!+#REF!+#REF!+#REF!+#REF!+#REF!+#REF!+#REF!+#REF!+#REF!+#REF!+#REF!+#REF!+#REF!+#REF!+#REF!+#REF!</f>
        <v>#REF!</v>
      </c>
      <c r="E56" s="6" t="e">
        <f>E18+E34+E39+E42+E46+#REF!+E50+#REF!+#REF!+#REF!+#REF!+#REF!+#REF!+#REF!+#REF!+#REF!+#REF!+#REF!+#REF!+#REF!+#REF!+#REF!+#REF!+#REF!+#REF!+#REF!+#REF!+#REF!</f>
        <v>#REF!</v>
      </c>
      <c r="F56" s="6" t="e">
        <f>F18+F34+F39+F42+F46+#REF!+F50+#REF!+#REF!+#REF!+#REF!+#REF!+#REF!+#REF!+#REF!+#REF!+#REF!+#REF!+#REF!+#REF!+#REF!+#REF!+#REF!+#REF!+#REF!+#REF!+#REF!+#REF!</f>
        <v>#REF!</v>
      </c>
    </row>
    <row r="57" spans="2:8" ht="16.5" hidden="1" customHeight="1" x14ac:dyDescent="0.25">
      <c r="C57" s="1" t="s">
        <v>31</v>
      </c>
      <c r="D57" s="6" t="e">
        <f>D27+D35+#REF!+#REF!+#REF!+#REF!+D36</f>
        <v>#REF!</v>
      </c>
      <c r="E57" s="6" t="e">
        <f>E27+E35+#REF!+#REF!+#REF!+#REF!+E36</f>
        <v>#REF!</v>
      </c>
      <c r="F57" s="6" t="e">
        <f>F27+F35+#REF!+#REF!+#REF!+#REF!+F36</f>
        <v>#REF!</v>
      </c>
    </row>
    <row r="58" spans="2:8" ht="16.5" hidden="1" customHeight="1" x14ac:dyDescent="0.25">
      <c r="C58" s="1" t="s">
        <v>29</v>
      </c>
      <c r="D58" s="6" t="e">
        <f>#REF!+D43+D47+D49+#REF!+#REF!+#REF!+#REF!+#REF!</f>
        <v>#REF!</v>
      </c>
      <c r="E58" s="6" t="e">
        <f>#REF!+E43+E47+E49+#REF!+#REF!+#REF!+#REF!+#REF!</f>
        <v>#REF!</v>
      </c>
      <c r="F58" s="6" t="e">
        <f>#REF!+F43+F47+F49+#REF!+#REF!+#REF!+#REF!+#REF!</f>
        <v>#REF!</v>
      </c>
    </row>
    <row r="59" spans="2:8" x14ac:dyDescent="0.25">
      <c r="D59" s="28"/>
    </row>
    <row r="61" spans="2:8" x14ac:dyDescent="0.25">
      <c r="C61" s="30"/>
    </row>
  </sheetData>
  <mergeCells count="9">
    <mergeCell ref="G53:H53"/>
    <mergeCell ref="B5:F5"/>
    <mergeCell ref="E7:F7"/>
    <mergeCell ref="E8:F8"/>
    <mergeCell ref="B7:B10"/>
    <mergeCell ref="C7:C10"/>
    <mergeCell ref="D7:D10"/>
    <mergeCell ref="E9:E10"/>
    <mergeCell ref="F9:F10"/>
  </mergeCells>
  <phoneticPr fontId="0" type="noConversion"/>
  <pageMargins left="0.59055118110236227" right="0.19685039370078741" top="0.19685039370078741" bottom="0.23622047244094491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</vt:lpstr>
    </vt:vector>
  </TitlesOfParts>
  <Company>Jonavos r. svivaldybės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Administracijos direktorius</dc:creator>
  <cp:lastModifiedBy>Romualda Baginienė</cp:lastModifiedBy>
  <cp:lastPrinted>2021-01-29T08:31:48Z</cp:lastPrinted>
  <dcterms:created xsi:type="dcterms:W3CDTF">2007-11-20T13:06:39Z</dcterms:created>
  <dcterms:modified xsi:type="dcterms:W3CDTF">2021-02-24T12:04:54Z</dcterms:modified>
</cp:coreProperties>
</file>