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laivsl\Desktop\"/>
    </mc:Choice>
  </mc:AlternateContent>
  <xr:revisionPtr revIDLastSave="0" documentId="13_ncr:1_{E64F29B6-23A7-4059-8C80-7DFB35AA1832}" xr6:coauthVersionLast="45" xr6:coauthVersionMax="45" xr10:uidLastSave="{00000000-0000-0000-0000-000000000000}"/>
  <bookViews>
    <workbookView xWindow="390" yWindow="390" windowWidth="26460" windowHeight="11385" xr2:uid="{00000000-000D-0000-FFFF-FFFF00000000}"/>
  </bookViews>
  <sheets>
    <sheet name="Lapas1" sheetId="1" r:id="rId1"/>
  </sheets>
  <definedNames>
    <definedName name="_xlnm.Print_Area" localSheetId="0">Lapas1!$A$4:$M$58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M26" i="1"/>
  <c r="J35" i="1" s="1"/>
  <c r="J33" i="1" s="1"/>
  <c r="M23" i="1"/>
  <c r="M21" i="1"/>
  <c r="M19" i="1"/>
  <c r="J36" i="1" s="1"/>
  <c r="M15" i="1"/>
  <c r="M28" i="1" s="1"/>
</calcChain>
</file>

<file path=xl/sharedStrings.xml><?xml version="1.0" encoding="utf-8"?>
<sst xmlns="http://schemas.openxmlformats.org/spreadsheetml/2006/main" count="132" uniqueCount="89">
  <si>
    <t>Uždavinio kodas</t>
  </si>
  <si>
    <t>Priemonės kodas</t>
  </si>
  <si>
    <t>Priemonės pavadinimas</t>
  </si>
  <si>
    <t>Finansavimo šaltinis</t>
  </si>
  <si>
    <t>Veiksmo numeris</t>
  </si>
  <si>
    <t>Programos tikslo kodas</t>
  </si>
  <si>
    <t>Produkto vertinimo kriterijai, matavimo vienetai</t>
  </si>
  <si>
    <t>Finansavimo šaltiniai</t>
  </si>
  <si>
    <r>
      <t xml:space="preserve"> Valstybės biudžeto kitos dotacijos </t>
    </r>
    <r>
      <rPr>
        <b/>
        <sz val="12"/>
        <rFont val="Times New Roman"/>
        <family val="1"/>
        <charset val="186"/>
      </rPr>
      <t>SB(VBK)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</si>
  <si>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</si>
  <si>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</si>
  <si>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</si>
  <si>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</si>
  <si>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</si>
  <si>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</si>
  <si>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</si>
  <si>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</si>
  <si>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IŠ VISO</t>
  </si>
  <si>
    <t>Suma tūkst. Eur</t>
  </si>
  <si>
    <t>Suma iš viso tūkst. Eur</t>
  </si>
  <si>
    <t>05 Seniūnijų veiklos užtikrinimas</t>
  </si>
  <si>
    <t>Žemės ūkio funkcijų vykdymas</t>
  </si>
  <si>
    <t>Seniūnijos veiklos užtikrinimas</t>
  </si>
  <si>
    <t>Gatvių apšvietimo priežiūra ir remontas</t>
  </si>
  <si>
    <t>Seniūnijos kultūros ir sporto programų rėmimas</t>
  </si>
  <si>
    <t>Mokestis už sunaudotą elektros energiją apšviečiant gatves</t>
  </si>
  <si>
    <t>SB</t>
  </si>
  <si>
    <t>Veikiančių kapinių priežiūra</t>
  </si>
  <si>
    <t>Viešųjų erdvių tvarkymas ir priežiūra. Poilsio zonų ir parkų priežiūra</t>
  </si>
  <si>
    <t>Statybinių medžiagų pirkimas, smulkūs socialinių būstų remonto darbai</t>
  </si>
  <si>
    <t>Seniūnijos vietinių iniciatyvų įgyvendininmas</t>
  </si>
  <si>
    <t>Seniūnė L. Veikalienė</t>
  </si>
  <si>
    <t xml:space="preserve">Seniūnė L. Veikalienė, ūkvedys A. Jurgaitis </t>
  </si>
  <si>
    <r>
      <t xml:space="preserve">Savivaldybės biudžeto lėšos </t>
    </r>
    <r>
      <rPr>
        <b/>
        <sz val="12"/>
        <rFont val="Times New Roman"/>
        <family val="1"/>
      </rPr>
      <t xml:space="preserve">SB                                                                           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</si>
  <si>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 xml:space="preserve">BIP                                                                                                                           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</si>
  <si>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 xml:space="preserve">SB(VB)                                                                      </t>
    </r>
  </si>
  <si>
    <t>Seniūnė L. Veikalienė, ūkvedys A. Jurgaitis, valytoja  J. Gabalienė</t>
  </si>
  <si>
    <t>BIP</t>
  </si>
  <si>
    <t>Seniūnė L. Veikalienė, ūkvedys A. Jurgaitis, socialinio darbo specialistė R. Tamošaitienė</t>
  </si>
  <si>
    <t>01</t>
  </si>
  <si>
    <t>05</t>
  </si>
  <si>
    <t>06</t>
  </si>
  <si>
    <t>SB(VB)</t>
  </si>
  <si>
    <t>02</t>
  </si>
  <si>
    <t>03</t>
  </si>
  <si>
    <t>08</t>
  </si>
  <si>
    <t>13</t>
  </si>
  <si>
    <t>Seniūnė L. Veikalienė,    ūkvedys A. Jurgaitis, specialistė E. Burbienė</t>
  </si>
  <si>
    <t>Kapinių ir jų prieigų šienavimas, želdinių genėjimas ir kirtimas, kapinių statinių priežiūra ir atnaujinimas</t>
  </si>
  <si>
    <t>Savivaldybės būstų remontas</t>
  </si>
  <si>
    <t>Veiksmas (priemonę detalizuojanti aiškiai apibrėžta veikla)</t>
  </si>
  <si>
    <t>Veiklos vykdytojas (skyriaus,  įstaigos sutrumpinimas,  seniūnijos darbuotojo vardas, pavardė)</t>
  </si>
  <si>
    <t>Veiksmo įvykdymo terminas (ketvirtis)</t>
  </si>
  <si>
    <t xml:space="preserve">I– IV ketv. </t>
  </si>
  <si>
    <t xml:space="preserve">I–IV ketv. </t>
  </si>
  <si>
    <t>Renginių skaičius</t>
  </si>
  <si>
    <t>Turimų automobilių  skaičius</t>
  </si>
  <si>
    <t xml:space="preserve">Vidutinis aptarnaujamų pareiškėjų skaičius </t>
  </si>
  <si>
    <t>Apšvietimo tinklų ilgis km</t>
  </si>
  <si>
    <t>Tvarkomų viešųjų erdvių plotas ha</t>
  </si>
  <si>
    <t>Pagerintų būstų skaičius</t>
  </si>
  <si>
    <t>I–III ketv.</t>
  </si>
  <si>
    <t xml:space="preserve">            II SKYRIUS</t>
  </si>
  <si>
    <t>Veikiančių kapinių skaičius</t>
  </si>
  <si>
    <t>Seniūnijos pastato plotas kv. m.</t>
  </si>
  <si>
    <t xml:space="preserve"> 2020 METŲ KEPALIŲ SENIŪNIJOS VEIKLOS TURINYS
 </t>
  </si>
  <si>
    <t>Gasčiūnų kapinių  tvoros vartų remontas</t>
  </si>
  <si>
    <t>Sutvarkytų vartų skaičius</t>
  </si>
  <si>
    <t>Lauko treniruoklių pirkimas ir įrengimas Kepalių kaime</t>
  </si>
  <si>
    <t xml:space="preserve">2020 metų asignavimai </t>
  </si>
  <si>
    <t>Tikslas. Vykdyti seniūnijoms pavestas funkcijas</t>
  </si>
  <si>
    <t>Uždavinys. Sudaryti sąlygas seniūnijų funkcijoms įgyvendinti</t>
  </si>
  <si>
    <t>II-IV ketv.</t>
  </si>
  <si>
    <t xml:space="preserve">I-IV ketv. </t>
  </si>
  <si>
    <t>Seniūnijos etatų skaičius</t>
  </si>
  <si>
    <t>Darbo užmokestis ir socialinio draudimo įmokos</t>
  </si>
  <si>
    <t>Uždavinys. Užtikrinti gyvenamosios aplinkos viešųjų erdvių priežiūrą</t>
  </si>
  <si>
    <t>Iš viso 05 programai "Seniūnijų veiklos užtikrinimas"</t>
  </si>
  <si>
    <t>Tarnybinio transporto išlaikymas, priežiūra, remontas, eksploatacija</t>
  </si>
  <si>
    <t>Darbo užmokestis ir socialinis draudimas. Prekių ir paslaugų pirkimas žemės ūkio specialisto funkcijoms užtikrinti</t>
  </si>
  <si>
    <t>Lempučių keitimas, šviestuvų remontas ir keitimas, defektų šalinimas apšvietimo tinkle, želdinių genėjimas po elektros tinklais, naujų šviestuvų pirkimas ir įrengimas, kiti remonto ir priežiūros darbai</t>
  </si>
  <si>
    <t>Prekių, įrankių, instrumentų, atsarginių dalių aplinkos tvarkymo technikai, kuro, technikos pirkimas viešosioms erdvėms, pakrantėms tvarkyti, prižiūrėti ir puoselėti</t>
  </si>
  <si>
    <t>Treniruoklių skaičius</t>
  </si>
  <si>
    <t>Vyr. specialistė S. Lipštienė, seniūnė L. Veikalienė</t>
  </si>
  <si>
    <t xml:space="preserve"> Vyr. specialistė S. Lipštienė, Žemės ūkio specialistė R. Bungienė, Žemės ūkio skyrius</t>
  </si>
  <si>
    <t>PATVIRTINTA</t>
  </si>
  <si>
    <t>Prisidėti prie kultūros ir sporto renginių organizavimo</t>
  </si>
  <si>
    <t xml:space="preserve">Seniūnijos pastato priežiūra ir išlaikymas: ryšių, komunalinės, elektros energijos tiekimo ir kitos paslaugos, prekių reikalingų patalpų remontui, valymui, dezinfekavimui ir priežiūrai įsigijimas. </t>
  </si>
  <si>
    <t>Joniškio rajono savivaldybės 
administracijos direktoriaus
2020 m. birželio 16 d. įsakymu Nr. A-541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</si>
</sst>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81">
    <xf numFmtId="0" fontId="0" fillId="0" borderId="0" xfId="0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5" fillId="0" borderId="0" xfId="0" applyFont="1"/>
    <xf numFmtId="3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7" fillId="5" borderId="2" xfId="0" applyFont="1" applyFill="1" applyBorder="1" applyAlignment="1">
      <alignment horizontal="left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shrinkToFit="1"/>
    </xf>
    <xf numFmtId="3" fontId="7" fillId="5" borderId="0" xfId="0" applyNumberFormat="1" applyFont="1" applyFill="1" applyAlignment="1">
      <alignment horizontal="center" vertical="center" shrinkToFi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horizontal="center" vertical="top" wrapText="1"/>
    </xf>
    <xf numFmtId="165" fontId="7" fillId="5" borderId="0" xfId="0" applyNumberFormat="1" applyFont="1" applyFill="1" applyAlignment="1">
      <alignment horizontal="center" vertical="center" shrinkToFit="1"/>
    </xf>
    <xf numFmtId="165" fontId="7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left" vertical="center" shrinkToFit="1"/>
    </xf>
    <xf numFmtId="0" fontId="5" fillId="5" borderId="2" xfId="0" applyFont="1" applyFill="1" applyBorder="1" applyAlignment="1">
      <alignment horizontal="left" vertical="center" wrapText="1"/>
    </xf>
    <xf numFmtId="3" fontId="1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165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165" fontId="8" fillId="8" borderId="6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7" fillId="7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center" vertical="top" wrapText="1"/>
    </xf>
    <xf numFmtId="49" fontId="14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left" vertical="center" wrapText="1"/>
    </xf>
    <xf numFmtId="165" fontId="5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wrapText="1"/>
    </xf>
    <xf numFmtId="0" fontId="15" fillId="0" borderId="0" xfId="0" applyFont="1" applyAlignment="1">
      <alignment horizontal="center" vertical="top"/>
    </xf>
    <xf numFmtId="0" fontId="13" fillId="0" borderId="0" xfId="0" applyFont="1" applyBorder="1"/>
    <xf numFmtId="0" fontId="13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5" fillId="0" borderId="0" xfId="1" applyFont="1"/>
    <xf numFmtId="165" fontId="5" fillId="0" borderId="0" xfId="1" applyNumberFormat="1" applyFont="1"/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center" vertical="top"/>
    </xf>
    <xf numFmtId="49" fontId="7" fillId="6" borderId="3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Border="1" applyAlignment="1">
      <alignment horizontal="center" vertical="top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49" fontId="7" fillId="7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9" fontId="7" fillId="7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left" vertical="center" wrapText="1"/>
    </xf>
    <xf numFmtId="0" fontId="7" fillId="7" borderId="37" xfId="0" applyFont="1" applyFill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0" fontId="8" fillId="8" borderId="1" xfId="0" applyFont="1" applyFill="1" applyBorder="1" applyAlignment="1">
      <alignment horizontal="left" vertical="center" wrapText="1"/>
    </xf>
    <xf numFmtId="49" fontId="7" fillId="6" borderId="3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7" fillId="7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164" fontId="13" fillId="0" borderId="8" xfId="0" applyNumberFormat="1" applyFont="1" applyBorder="1" applyAlignment="1">
      <alignment horizontal="center" vertical="top" wrapText="1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0" xfId="0" applyNumberFormat="1" applyFont="1" applyBorder="1" applyAlignment="1">
      <alignment horizontal="center" vertical="top" wrapText="1"/>
    </xf>
    <xf numFmtId="164" fontId="6" fillId="3" borderId="11" xfId="0" applyNumberFormat="1" applyFont="1" applyFill="1" applyBorder="1" applyAlignment="1">
      <alignment horizontal="center" vertical="top" wrapText="1"/>
    </xf>
    <xf numFmtId="164" fontId="6" fillId="3" borderId="12" xfId="0" applyNumberFormat="1" applyFont="1" applyFill="1" applyBorder="1" applyAlignment="1">
      <alignment horizontal="center" vertical="top" wrapText="1"/>
    </xf>
    <xf numFmtId="164" fontId="6" fillId="3" borderId="13" xfId="0" applyNumberFormat="1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164" fontId="13" fillId="0" borderId="23" xfId="0" applyNumberFormat="1" applyFont="1" applyBorder="1" applyAlignment="1">
      <alignment horizontal="center" vertical="top" wrapText="1"/>
    </xf>
    <xf numFmtId="164" fontId="13" fillId="0" borderId="24" xfId="0" applyNumberFormat="1" applyFont="1" applyBorder="1" applyAlignment="1">
      <alignment horizontal="center" vertical="top" wrapText="1"/>
    </xf>
    <xf numFmtId="164" fontId="13" fillId="0" borderId="25" xfId="0" applyNumberFormat="1" applyFont="1" applyBorder="1" applyAlignment="1">
      <alignment horizontal="center" vertical="top" wrapText="1"/>
    </xf>
    <xf numFmtId="0" fontId="6" fillId="8" borderId="32" xfId="0" applyFont="1" applyFill="1" applyBorder="1" applyAlignment="1">
      <alignment horizontal="left" vertical="center" wrapText="1"/>
    </xf>
    <xf numFmtId="0" fontId="6" fillId="8" borderId="33" xfId="0" applyFont="1" applyFill="1" applyBorder="1" applyAlignment="1">
      <alignment horizontal="left" vertical="center" wrapText="1"/>
    </xf>
    <xf numFmtId="0" fontId="6" fillId="8" borderId="34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6" fillId="4" borderId="26" xfId="0" applyFont="1" applyFill="1" applyBorder="1" applyAlignment="1">
      <alignment horizontal="center" vertical="top" wrapText="1"/>
    </xf>
    <xf numFmtId="0" fontId="6" fillId="4" borderId="27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164" fontId="13" fillId="0" borderId="20" xfId="0" applyNumberFormat="1" applyFont="1" applyBorder="1" applyAlignment="1">
      <alignment horizontal="center" vertical="top" wrapText="1"/>
    </xf>
    <xf numFmtId="164" fontId="13" fillId="0" borderId="21" xfId="0" applyNumberFormat="1" applyFont="1" applyBorder="1" applyAlignment="1">
      <alignment horizontal="center" vertical="top" wrapText="1"/>
    </xf>
    <xf numFmtId="164" fontId="13" fillId="0" borderId="22" xfId="0" applyNumberFormat="1" applyFont="1" applyBorder="1" applyAlignment="1">
      <alignment horizontal="center" vertical="top" wrapText="1"/>
    </xf>
    <xf numFmtId="164" fontId="6" fillId="4" borderId="29" xfId="0" applyNumberFormat="1" applyFont="1" applyFill="1" applyBorder="1" applyAlignment="1">
      <alignment horizontal="center" vertical="top" wrapText="1"/>
    </xf>
    <xf numFmtId="164" fontId="6" fillId="4" borderId="27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2" borderId="31" xfId="0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left" vertical="top" wrapText="1"/>
    </xf>
    <xf numFmtId="164" fontId="13" fillId="0" borderId="23" xfId="0" applyNumberFormat="1" applyFont="1" applyBorder="1" applyAlignment="1">
      <alignment horizontal="center" vertical="top"/>
    </xf>
    <xf numFmtId="164" fontId="13" fillId="0" borderId="24" xfId="0" applyNumberFormat="1" applyFont="1" applyBorder="1" applyAlignment="1">
      <alignment horizontal="center" vertical="top"/>
    </xf>
    <xf numFmtId="164" fontId="13" fillId="0" borderId="25" xfId="0" applyNumberFormat="1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 textRotation="90" wrapText="1"/>
    </xf>
    <xf numFmtId="165" fontId="7" fillId="0" borderId="1" xfId="0" applyNumberFormat="1" applyFont="1" applyBorder="1" applyAlignment="1">
      <alignment horizontal="center" vertical="center" textRotation="90" wrapText="1"/>
    </xf>
    <xf numFmtId="3" fontId="7" fillId="0" borderId="3" xfId="0" applyNumberFormat="1" applyFont="1" applyBorder="1" applyAlignment="1">
      <alignment horizontal="center" vertical="center" textRotation="90" wrapText="1"/>
    </xf>
    <xf numFmtId="3" fontId="7" fillId="0" borderId="4" xfId="0" applyNumberFormat="1" applyFont="1" applyBorder="1" applyAlignment="1">
      <alignment horizontal="center" vertical="center" textRotation="90" wrapText="1"/>
    </xf>
    <xf numFmtId="0" fontId="16" fillId="0" borderId="0" xfId="0" applyFont="1" applyAlignment="1">
      <alignment horizontal="left" vertical="top" wrapText="1"/>
    </xf>
  </cellXfs>
  <cellStyles count="4">
    <cellStyle name="Excel Built-in Normal" xfId="1" xr:uid="{00000000-0005-0000-0000-000000000000}"/>
    <cellStyle name="Įprastas" xfId="0" builtinId="0"/>
    <cellStyle name="Įprastas 2" xfId="2" xr:uid="{00000000-0005-0000-0000-000001000000}"/>
    <cellStyle name="Įprastas 3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9"/>
  <sheetViews>
    <sheetView tabSelected="1" zoomScale="90" zoomScaleNormal="90" zoomScaleSheetLayoutView="55" workbookViewId="0">
      <selection activeCell="K1" sqref="K1"/>
    </sheetView>
  </sheetViews>
  <sheetFormatPr defaultColWidth="9.140625" defaultRowHeight="12.75" x14ac:dyDescent="0.2"/>
  <cols>
    <col min="1" max="1" width="3.7109375" style="4" customWidth="1"/>
    <col min="2" max="2" width="3.85546875" style="4" customWidth="1"/>
    <col min="3" max="3" width="3.7109375" style="4" customWidth="1"/>
    <col min="4" max="4" width="20.42578125" style="4" customWidth="1"/>
    <col min="5" max="5" width="3.7109375" style="4" customWidth="1"/>
    <col min="6" max="6" width="28" style="4" customWidth="1"/>
    <col min="7" max="7" width="18.28515625" style="4" customWidth="1"/>
    <col min="8" max="8" width="10.85546875" style="4" customWidth="1"/>
    <col min="9" max="9" width="17.7109375" style="4" customWidth="1"/>
    <col min="10" max="10" width="17.140625" style="4" customWidth="1"/>
    <col min="11" max="11" width="14" style="4" customWidth="1"/>
    <col min="12" max="13" width="14" style="47" customWidth="1"/>
    <col min="14" max="16384" width="9.140625" style="4"/>
  </cols>
  <sheetData>
    <row r="1" spans="1:14" ht="15" x14ac:dyDescent="0.2">
      <c r="I1" s="180" t="s">
        <v>85</v>
      </c>
      <c r="J1" s="180"/>
    </row>
    <row r="2" spans="1:14" ht="24" customHeight="1" x14ac:dyDescent="0.2">
      <c r="I2" s="180" t="s">
        <v>88</v>
      </c>
      <c r="J2" s="180"/>
    </row>
    <row r="3" spans="1:14" ht="22.15" customHeight="1" x14ac:dyDescent="0.2">
      <c r="I3" s="180"/>
      <c r="J3" s="180"/>
    </row>
    <row r="5" spans="1:14" ht="15.75" x14ac:dyDescent="0.25">
      <c r="A5" s="55"/>
      <c r="B5" s="55"/>
      <c r="C5" s="55"/>
      <c r="D5" s="55"/>
      <c r="E5" s="55"/>
      <c r="F5" s="55"/>
      <c r="G5" s="170" t="s">
        <v>62</v>
      </c>
      <c r="H5" s="170"/>
      <c r="I5" s="55"/>
      <c r="J5" s="55"/>
      <c r="K5" s="55"/>
      <c r="L5" s="56"/>
      <c r="M5" s="56"/>
    </row>
    <row r="6" spans="1:14" ht="18" customHeight="1" x14ac:dyDescent="0.2">
      <c r="A6" s="171" t="s">
        <v>65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4" ht="14.25" customHeight="1" x14ac:dyDescent="0.2">
      <c r="L7" s="4"/>
      <c r="M7" s="4"/>
    </row>
    <row r="8" spans="1:14" ht="15" customHeight="1" x14ac:dyDescent="0.2">
      <c r="A8" s="175" t="s">
        <v>5</v>
      </c>
      <c r="B8" s="175" t="s">
        <v>0</v>
      </c>
      <c r="C8" s="175" t="s">
        <v>1</v>
      </c>
      <c r="D8" s="109" t="s">
        <v>2</v>
      </c>
      <c r="E8" s="176" t="s">
        <v>4</v>
      </c>
      <c r="F8" s="173" t="s">
        <v>50</v>
      </c>
      <c r="G8" s="110" t="s">
        <v>51</v>
      </c>
      <c r="H8" s="173" t="s">
        <v>52</v>
      </c>
      <c r="I8" s="173" t="s">
        <v>6</v>
      </c>
      <c r="J8" s="173" t="s">
        <v>13</v>
      </c>
      <c r="K8" s="173" t="s">
        <v>69</v>
      </c>
      <c r="L8" s="173"/>
      <c r="M8" s="173"/>
      <c r="N8" s="1"/>
    </row>
    <row r="9" spans="1:14" s="1" customFormat="1" ht="11.25" customHeight="1" x14ac:dyDescent="0.2">
      <c r="A9" s="175"/>
      <c r="B9" s="175"/>
      <c r="C9" s="175"/>
      <c r="D9" s="109"/>
      <c r="E9" s="176"/>
      <c r="F9" s="173"/>
      <c r="G9" s="174"/>
      <c r="H9" s="173"/>
      <c r="I9" s="173"/>
      <c r="J9" s="173"/>
      <c r="K9" s="173"/>
      <c r="L9" s="173"/>
      <c r="M9" s="173"/>
    </row>
    <row r="10" spans="1:14" s="1" customFormat="1" ht="56.25" customHeight="1" x14ac:dyDescent="0.2">
      <c r="A10" s="175"/>
      <c r="B10" s="175"/>
      <c r="C10" s="175"/>
      <c r="D10" s="109"/>
      <c r="E10" s="176"/>
      <c r="F10" s="173"/>
      <c r="G10" s="174"/>
      <c r="H10" s="173"/>
      <c r="I10" s="173"/>
      <c r="J10" s="173"/>
      <c r="K10" s="178" t="s">
        <v>3</v>
      </c>
      <c r="L10" s="177" t="s">
        <v>18</v>
      </c>
      <c r="M10" s="177" t="s">
        <v>19</v>
      </c>
    </row>
    <row r="11" spans="1:14" s="1" customFormat="1" ht="64.5" customHeight="1" x14ac:dyDescent="0.2">
      <c r="A11" s="175"/>
      <c r="B11" s="175"/>
      <c r="C11" s="175"/>
      <c r="D11" s="109"/>
      <c r="E11" s="176"/>
      <c r="F11" s="173"/>
      <c r="G11" s="111"/>
      <c r="H11" s="173"/>
      <c r="I11" s="173"/>
      <c r="J11" s="173"/>
      <c r="K11" s="179"/>
      <c r="L11" s="177"/>
      <c r="M11" s="177"/>
    </row>
    <row r="12" spans="1:14" s="1" customFormat="1" ht="16.5" customHeight="1" x14ac:dyDescent="0.2">
      <c r="A12" s="116" t="s">
        <v>20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2"/>
    </row>
    <row r="13" spans="1:14" s="2" customFormat="1" ht="14.25" customHeight="1" x14ac:dyDescent="0.2">
      <c r="A13" s="28" t="s">
        <v>39</v>
      </c>
      <c r="B13" s="126" t="s">
        <v>70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</row>
    <row r="14" spans="1:14" s="2" customFormat="1" ht="15" x14ac:dyDescent="0.2">
      <c r="A14" s="30" t="s">
        <v>39</v>
      </c>
      <c r="B14" s="30" t="s">
        <v>39</v>
      </c>
      <c r="C14" s="125" t="s">
        <v>71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4" s="2" customFormat="1" ht="45" x14ac:dyDescent="0.2">
      <c r="A15" s="28" t="s">
        <v>39</v>
      </c>
      <c r="B15" s="61" t="s">
        <v>39</v>
      </c>
      <c r="C15" s="62" t="s">
        <v>39</v>
      </c>
      <c r="D15" s="86" t="s">
        <v>24</v>
      </c>
      <c r="E15" s="91">
        <v>1</v>
      </c>
      <c r="F15" s="35" t="s">
        <v>86</v>
      </c>
      <c r="G15" s="91" t="s">
        <v>31</v>
      </c>
      <c r="H15" s="91" t="s">
        <v>72</v>
      </c>
      <c r="I15" s="91" t="s">
        <v>55</v>
      </c>
      <c r="J15" s="91">
        <v>2</v>
      </c>
      <c r="K15" s="91" t="s">
        <v>26</v>
      </c>
      <c r="L15" s="15">
        <v>1.3</v>
      </c>
      <c r="M15" s="15">
        <f>SUM(L15)</f>
        <v>1.3</v>
      </c>
    </row>
    <row r="16" spans="1:14" s="2" customFormat="1" ht="55.5" customHeight="1" x14ac:dyDescent="0.2">
      <c r="A16" s="117" t="s">
        <v>39</v>
      </c>
      <c r="B16" s="113" t="s">
        <v>39</v>
      </c>
      <c r="C16" s="98" t="s">
        <v>40</v>
      </c>
      <c r="D16" s="120" t="s">
        <v>22</v>
      </c>
      <c r="E16" s="80">
        <v>1</v>
      </c>
      <c r="F16" s="82" t="s">
        <v>75</v>
      </c>
      <c r="G16" s="80" t="s">
        <v>83</v>
      </c>
      <c r="H16" s="80" t="s">
        <v>73</v>
      </c>
      <c r="I16" s="80" t="s">
        <v>74</v>
      </c>
      <c r="J16" s="80">
        <v>8</v>
      </c>
      <c r="K16" s="80" t="s">
        <v>26</v>
      </c>
      <c r="L16" s="81">
        <v>70.599999999999994</v>
      </c>
      <c r="M16" s="107">
        <v>77.7</v>
      </c>
    </row>
    <row r="17" spans="1:25" s="2" customFormat="1" ht="111" customHeight="1" x14ac:dyDescent="0.2">
      <c r="A17" s="118"/>
      <c r="B17" s="123"/>
      <c r="C17" s="124"/>
      <c r="D17" s="121"/>
      <c r="E17" s="60">
        <v>2</v>
      </c>
      <c r="F17" s="35" t="s">
        <v>87</v>
      </c>
      <c r="G17" s="60" t="s">
        <v>36</v>
      </c>
      <c r="H17" s="60" t="s">
        <v>54</v>
      </c>
      <c r="I17" s="60" t="s">
        <v>64</v>
      </c>
      <c r="J17" s="60">
        <v>500</v>
      </c>
      <c r="K17" s="60" t="s">
        <v>26</v>
      </c>
      <c r="L17" s="15">
        <v>3.9</v>
      </c>
      <c r="M17" s="102"/>
    </row>
    <row r="18" spans="1:25" s="2" customFormat="1" ht="90" x14ac:dyDescent="0.2">
      <c r="A18" s="119"/>
      <c r="B18" s="114"/>
      <c r="C18" s="97"/>
      <c r="D18" s="122"/>
      <c r="E18" s="60">
        <v>3</v>
      </c>
      <c r="F18" s="35" t="s">
        <v>78</v>
      </c>
      <c r="G18" s="60" t="s">
        <v>38</v>
      </c>
      <c r="H18" s="60" t="s">
        <v>53</v>
      </c>
      <c r="I18" s="60" t="s">
        <v>56</v>
      </c>
      <c r="J18" s="60">
        <v>1</v>
      </c>
      <c r="K18" s="60" t="s">
        <v>26</v>
      </c>
      <c r="L18" s="15">
        <v>3.2</v>
      </c>
      <c r="M18" s="108"/>
      <c r="N18" s="3"/>
    </row>
    <row r="19" spans="1:25" s="2" customFormat="1" ht="75" x14ac:dyDescent="0.2">
      <c r="A19" s="87" t="s">
        <v>39</v>
      </c>
      <c r="B19" s="89" t="s">
        <v>39</v>
      </c>
      <c r="C19" s="90" t="s">
        <v>41</v>
      </c>
      <c r="D19" s="88" t="s">
        <v>21</v>
      </c>
      <c r="E19" s="92">
        <v>1</v>
      </c>
      <c r="F19" s="93" t="s">
        <v>79</v>
      </c>
      <c r="G19" s="92" t="s">
        <v>84</v>
      </c>
      <c r="H19" s="92" t="s">
        <v>54</v>
      </c>
      <c r="I19" s="92" t="s">
        <v>57</v>
      </c>
      <c r="J19" s="92">
        <v>297</v>
      </c>
      <c r="K19" s="92" t="s">
        <v>42</v>
      </c>
      <c r="L19" s="83">
        <v>5.8</v>
      </c>
      <c r="M19" s="83">
        <f>SUM(L19)</f>
        <v>5.8</v>
      </c>
    </row>
    <row r="20" spans="1:25" s="2" customFormat="1" ht="16.149999999999999" customHeight="1" x14ac:dyDescent="0.2">
      <c r="A20" s="28" t="s">
        <v>39</v>
      </c>
      <c r="B20" s="61" t="s">
        <v>43</v>
      </c>
      <c r="C20" s="99" t="s">
        <v>76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1:25" s="2" customFormat="1" ht="45" x14ac:dyDescent="0.2">
      <c r="A21" s="136" t="s">
        <v>39</v>
      </c>
      <c r="B21" s="114" t="s">
        <v>43</v>
      </c>
      <c r="C21" s="97" t="s">
        <v>39</v>
      </c>
      <c r="D21" s="122" t="s">
        <v>23</v>
      </c>
      <c r="E21" s="84">
        <v>1</v>
      </c>
      <c r="F21" s="94" t="s">
        <v>25</v>
      </c>
      <c r="G21" s="84" t="s">
        <v>32</v>
      </c>
      <c r="H21" s="84" t="s">
        <v>54</v>
      </c>
      <c r="I21" s="84" t="s">
        <v>58</v>
      </c>
      <c r="J21" s="85">
        <v>15.9</v>
      </c>
      <c r="K21" s="84" t="s">
        <v>26</v>
      </c>
      <c r="L21" s="85">
        <v>2</v>
      </c>
      <c r="M21" s="102">
        <f>SUM(L21+L22)</f>
        <v>10.1</v>
      </c>
    </row>
    <row r="22" spans="1:25" s="2" customFormat="1" ht="105" x14ac:dyDescent="0.2">
      <c r="A22" s="136"/>
      <c r="B22" s="113"/>
      <c r="C22" s="98"/>
      <c r="D22" s="120"/>
      <c r="E22" s="59">
        <v>2</v>
      </c>
      <c r="F22" s="36" t="s">
        <v>80</v>
      </c>
      <c r="G22" s="59" t="s">
        <v>47</v>
      </c>
      <c r="H22" s="59" t="s">
        <v>54</v>
      </c>
      <c r="I22" s="59" t="s">
        <v>58</v>
      </c>
      <c r="J22" s="14">
        <v>15.9</v>
      </c>
      <c r="K22" s="59" t="s">
        <v>26</v>
      </c>
      <c r="L22" s="14">
        <v>8.1</v>
      </c>
      <c r="M22" s="102"/>
      <c r="N22" s="3"/>
    </row>
    <row r="23" spans="1:25" s="2" customFormat="1" ht="114" customHeight="1" x14ac:dyDescent="0.2">
      <c r="A23" s="95" t="s">
        <v>39</v>
      </c>
      <c r="B23" s="61" t="s">
        <v>43</v>
      </c>
      <c r="C23" s="62" t="s">
        <v>43</v>
      </c>
      <c r="D23" s="57" t="s">
        <v>28</v>
      </c>
      <c r="E23" s="58">
        <v>1</v>
      </c>
      <c r="F23" s="35" t="s">
        <v>81</v>
      </c>
      <c r="G23" s="58" t="s">
        <v>32</v>
      </c>
      <c r="H23" s="58" t="s">
        <v>54</v>
      </c>
      <c r="I23" s="58" t="s">
        <v>59</v>
      </c>
      <c r="J23" s="15">
        <v>25.3</v>
      </c>
      <c r="K23" s="58" t="s">
        <v>26</v>
      </c>
      <c r="L23" s="15">
        <v>3.5</v>
      </c>
      <c r="M23" s="15">
        <f>SUM(L23)</f>
        <v>3.5</v>
      </c>
      <c r="N23" s="3"/>
    </row>
    <row r="24" spans="1:25" s="2" customFormat="1" ht="35.25" customHeight="1" x14ac:dyDescent="0.2">
      <c r="A24" s="112" t="s">
        <v>39</v>
      </c>
      <c r="B24" s="113" t="s">
        <v>43</v>
      </c>
      <c r="C24" s="98" t="s">
        <v>44</v>
      </c>
      <c r="D24" s="109" t="s">
        <v>27</v>
      </c>
      <c r="E24" s="58">
        <v>1</v>
      </c>
      <c r="F24" s="35" t="s">
        <v>66</v>
      </c>
      <c r="G24" s="110" t="s">
        <v>32</v>
      </c>
      <c r="H24" s="110" t="s">
        <v>54</v>
      </c>
      <c r="I24" s="58" t="s">
        <v>67</v>
      </c>
      <c r="J24" s="63">
        <v>2</v>
      </c>
      <c r="K24" s="58" t="s">
        <v>26</v>
      </c>
      <c r="L24" s="15">
        <v>12</v>
      </c>
      <c r="M24" s="107">
        <v>13.7</v>
      </c>
      <c r="N24" s="3"/>
    </row>
    <row r="25" spans="1:25" s="2" customFormat="1" ht="60" x14ac:dyDescent="0.2">
      <c r="A25" s="112"/>
      <c r="B25" s="114"/>
      <c r="C25" s="97"/>
      <c r="D25" s="109"/>
      <c r="E25" s="58">
        <v>2</v>
      </c>
      <c r="F25" s="35" t="s">
        <v>48</v>
      </c>
      <c r="G25" s="111"/>
      <c r="H25" s="111"/>
      <c r="I25" s="58" t="s">
        <v>63</v>
      </c>
      <c r="J25" s="58">
        <v>5</v>
      </c>
      <c r="K25" s="58" t="s">
        <v>26</v>
      </c>
      <c r="L25" s="15">
        <v>1.7</v>
      </c>
      <c r="M25" s="108"/>
      <c r="N25" s="3"/>
    </row>
    <row r="26" spans="1:25" s="2" customFormat="1" ht="46.9" customHeight="1" x14ac:dyDescent="0.2">
      <c r="A26" s="28" t="s">
        <v>39</v>
      </c>
      <c r="B26" s="33" t="s">
        <v>43</v>
      </c>
      <c r="C26" s="29" t="s">
        <v>45</v>
      </c>
      <c r="D26" s="34" t="s">
        <v>49</v>
      </c>
      <c r="E26" s="27">
        <v>1</v>
      </c>
      <c r="F26" s="37" t="s">
        <v>29</v>
      </c>
      <c r="G26" s="27" t="s">
        <v>32</v>
      </c>
      <c r="H26" s="27" t="s">
        <v>54</v>
      </c>
      <c r="I26" s="27" t="s">
        <v>60</v>
      </c>
      <c r="J26" s="27">
        <v>1</v>
      </c>
      <c r="K26" s="27" t="s">
        <v>37</v>
      </c>
      <c r="L26" s="26">
        <v>0.1</v>
      </c>
      <c r="M26" s="26">
        <f>SUM(L26)</f>
        <v>0.1</v>
      </c>
      <c r="N26" s="3"/>
    </row>
    <row r="27" spans="1:25" s="2" customFormat="1" ht="49.9" customHeight="1" thickBot="1" x14ac:dyDescent="0.25">
      <c r="A27" s="67" t="s">
        <v>39</v>
      </c>
      <c r="B27" s="74" t="s">
        <v>43</v>
      </c>
      <c r="C27" s="75" t="s">
        <v>46</v>
      </c>
      <c r="D27" s="76" t="s">
        <v>30</v>
      </c>
      <c r="E27" s="77">
        <v>1</v>
      </c>
      <c r="F27" s="78" t="s">
        <v>68</v>
      </c>
      <c r="G27" s="77" t="s">
        <v>32</v>
      </c>
      <c r="H27" s="77" t="s">
        <v>61</v>
      </c>
      <c r="I27" s="77" t="s">
        <v>82</v>
      </c>
      <c r="J27" s="77">
        <v>4</v>
      </c>
      <c r="K27" s="77" t="s">
        <v>26</v>
      </c>
      <c r="L27" s="79">
        <v>2.5</v>
      </c>
      <c r="M27" s="79">
        <f>SUM(L27)</f>
        <v>2.5</v>
      </c>
      <c r="N27" s="3"/>
    </row>
    <row r="28" spans="1:25" s="2" customFormat="1" ht="18.75" customHeight="1" thickBot="1" x14ac:dyDescent="0.25">
      <c r="A28" s="143" t="s">
        <v>77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5"/>
      <c r="M28" s="31">
        <f>SUM(M15,M16,M19,M21,M23,M24,M26,M27)</f>
        <v>114.69999999999999</v>
      </c>
      <c r="N28" s="3"/>
    </row>
    <row r="29" spans="1:25" s="2" customFormat="1" ht="18.75" customHeight="1" x14ac:dyDescent="0.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5"/>
      <c r="L29" s="5"/>
      <c r="M29" s="16"/>
      <c r="N29" s="3"/>
    </row>
    <row r="30" spans="1:25" s="2" customFormat="1" ht="13.5" customHeight="1" x14ac:dyDescent="0.2">
      <c r="A30" s="38"/>
      <c r="B30" s="39"/>
      <c r="C30" s="39"/>
      <c r="D30" s="39"/>
      <c r="E30" s="39"/>
      <c r="F30" s="39"/>
      <c r="G30" s="115" t="s">
        <v>12</v>
      </c>
      <c r="H30" s="115"/>
      <c r="I30" s="115"/>
      <c r="J30" s="115"/>
      <c r="K30" s="11"/>
      <c r="L30" s="17"/>
      <c r="M30" s="17"/>
      <c r="N30" s="11"/>
    </row>
    <row r="31" spans="1:25" s="2" customFormat="1" ht="17.25" customHeight="1" thickBot="1" x14ac:dyDescent="0.25">
      <c r="A31" s="38"/>
      <c r="B31" s="39"/>
      <c r="C31" s="39"/>
      <c r="D31" s="39"/>
      <c r="E31" s="39"/>
      <c r="F31" s="39"/>
      <c r="G31" s="41"/>
      <c r="H31" s="40"/>
      <c r="I31" s="25"/>
      <c r="J31" s="6"/>
      <c r="K31" s="6"/>
      <c r="L31" s="18"/>
      <c r="M31" s="18"/>
      <c r="N31" s="6"/>
      <c r="O31" s="11"/>
      <c r="P31" s="11"/>
      <c r="Q31" s="42"/>
      <c r="R31" s="42"/>
      <c r="S31" s="42"/>
      <c r="T31" s="42"/>
      <c r="U31" s="42"/>
      <c r="V31" s="42"/>
      <c r="W31" s="43"/>
      <c r="X31" s="42"/>
      <c r="Y31" s="44"/>
    </row>
    <row r="32" spans="1:25" s="2" customFormat="1" ht="17.25" thickTop="1" thickBot="1" x14ac:dyDescent="0.25">
      <c r="A32" s="106" t="s">
        <v>7</v>
      </c>
      <c r="B32" s="104"/>
      <c r="C32" s="104"/>
      <c r="D32" s="104"/>
      <c r="E32" s="104"/>
      <c r="F32" s="104"/>
      <c r="G32" s="104"/>
      <c r="H32" s="104"/>
      <c r="I32" s="105"/>
      <c r="J32" s="103" t="s">
        <v>18</v>
      </c>
      <c r="K32" s="104"/>
      <c r="L32" s="104"/>
      <c r="M32" s="105"/>
      <c r="O32" s="6"/>
      <c r="P32" s="6"/>
      <c r="Q32" s="42"/>
      <c r="R32" s="42"/>
      <c r="S32" s="42"/>
      <c r="T32" s="42"/>
      <c r="U32" s="42"/>
      <c r="V32" s="42"/>
      <c r="W32" s="43"/>
      <c r="X32" s="42"/>
      <c r="Y32" s="44"/>
    </row>
    <row r="33" spans="1:14" s="2" customFormat="1" ht="18.75" customHeight="1" thickBot="1" x14ac:dyDescent="0.25">
      <c r="A33" s="133" t="s">
        <v>14</v>
      </c>
      <c r="B33" s="134"/>
      <c r="C33" s="134"/>
      <c r="D33" s="134"/>
      <c r="E33" s="134"/>
      <c r="F33" s="134"/>
      <c r="G33" s="134"/>
      <c r="H33" s="134"/>
      <c r="I33" s="135"/>
      <c r="J33" s="130">
        <f>SUM(J34:M38)</f>
        <v>114.69999999999999</v>
      </c>
      <c r="K33" s="131"/>
      <c r="L33" s="131"/>
      <c r="M33" s="132"/>
    </row>
    <row r="34" spans="1:14" s="2" customFormat="1" ht="15.75" x14ac:dyDescent="0.2">
      <c r="A34" s="146" t="s">
        <v>33</v>
      </c>
      <c r="B34" s="147"/>
      <c r="C34" s="147"/>
      <c r="D34" s="147"/>
      <c r="E34" s="147"/>
      <c r="F34" s="147"/>
      <c r="G34" s="147"/>
      <c r="H34" s="147"/>
      <c r="I34" s="148"/>
      <c r="J34" s="127">
        <v>108.8</v>
      </c>
      <c r="K34" s="128"/>
      <c r="L34" s="128"/>
      <c r="M34" s="129"/>
    </row>
    <row r="35" spans="1:14" s="2" customFormat="1" ht="15.75" x14ac:dyDescent="0.2">
      <c r="A35" s="137" t="s">
        <v>34</v>
      </c>
      <c r="B35" s="138"/>
      <c r="C35" s="138"/>
      <c r="D35" s="138"/>
      <c r="E35" s="138"/>
      <c r="F35" s="138"/>
      <c r="G35" s="138"/>
      <c r="H35" s="138"/>
      <c r="I35" s="139"/>
      <c r="J35" s="140">
        <f>SUM(M26)</f>
        <v>0.1</v>
      </c>
      <c r="K35" s="141"/>
      <c r="L35" s="141"/>
      <c r="M35" s="142"/>
    </row>
    <row r="36" spans="1:14" s="2" customFormat="1" ht="15.75" x14ac:dyDescent="0.2">
      <c r="A36" s="137" t="s">
        <v>35</v>
      </c>
      <c r="B36" s="138"/>
      <c r="C36" s="138"/>
      <c r="D36" s="138"/>
      <c r="E36" s="138"/>
      <c r="F36" s="138"/>
      <c r="G36" s="138"/>
      <c r="H36" s="138"/>
      <c r="I36" s="139"/>
      <c r="J36" s="140">
        <f>SUM(M19)</f>
        <v>5.8</v>
      </c>
      <c r="K36" s="141"/>
      <c r="L36" s="141"/>
      <c r="M36" s="142"/>
    </row>
    <row r="37" spans="1:14" s="2" customFormat="1" ht="15.75" x14ac:dyDescent="0.2">
      <c r="A37" s="137" t="s">
        <v>8</v>
      </c>
      <c r="B37" s="138"/>
      <c r="C37" s="138"/>
      <c r="D37" s="138"/>
      <c r="E37" s="138"/>
      <c r="F37" s="138"/>
      <c r="G37" s="138"/>
      <c r="H37" s="138"/>
      <c r="I37" s="139"/>
      <c r="J37" s="140"/>
      <c r="K37" s="141"/>
      <c r="L37" s="141"/>
      <c r="M37" s="142"/>
    </row>
    <row r="38" spans="1:14" s="2" customFormat="1" ht="16.5" thickBot="1" x14ac:dyDescent="0.25">
      <c r="A38" s="158" t="s">
        <v>15</v>
      </c>
      <c r="B38" s="159"/>
      <c r="C38" s="159"/>
      <c r="D38" s="159"/>
      <c r="E38" s="159"/>
      <c r="F38" s="159"/>
      <c r="G38" s="159"/>
      <c r="H38" s="159"/>
      <c r="I38" s="160"/>
      <c r="J38" s="152"/>
      <c r="K38" s="153"/>
      <c r="L38" s="153"/>
      <c r="M38" s="154"/>
    </row>
    <row r="39" spans="1:14" s="2" customFormat="1" ht="16.5" thickBot="1" x14ac:dyDescent="0.25">
      <c r="A39" s="133" t="s">
        <v>16</v>
      </c>
      <c r="B39" s="134"/>
      <c r="C39" s="134"/>
      <c r="D39" s="134"/>
      <c r="E39" s="134"/>
      <c r="F39" s="134"/>
      <c r="G39" s="134"/>
      <c r="H39" s="134"/>
      <c r="I39" s="135"/>
      <c r="J39" s="130"/>
      <c r="K39" s="131"/>
      <c r="L39" s="131"/>
      <c r="M39" s="132"/>
    </row>
    <row r="40" spans="1:14" s="2" customFormat="1" ht="18.75" customHeight="1" x14ac:dyDescent="0.2">
      <c r="A40" s="161" t="s">
        <v>9</v>
      </c>
      <c r="B40" s="162"/>
      <c r="C40" s="162"/>
      <c r="D40" s="162"/>
      <c r="E40" s="162"/>
      <c r="F40" s="162"/>
      <c r="G40" s="162"/>
      <c r="H40" s="162"/>
      <c r="I40" s="163"/>
      <c r="J40" s="167"/>
      <c r="K40" s="168"/>
      <c r="L40" s="168"/>
      <c r="M40" s="169"/>
    </row>
    <row r="41" spans="1:14" s="2" customFormat="1" ht="17.25" customHeight="1" x14ac:dyDescent="0.2">
      <c r="A41" s="137" t="s">
        <v>10</v>
      </c>
      <c r="B41" s="138"/>
      <c r="C41" s="138"/>
      <c r="D41" s="138"/>
      <c r="E41" s="138"/>
      <c r="F41" s="138"/>
      <c r="G41" s="138"/>
      <c r="H41" s="138"/>
      <c r="I41" s="139"/>
      <c r="J41" s="164"/>
      <c r="K41" s="165"/>
      <c r="L41" s="165"/>
      <c r="M41" s="166"/>
    </row>
    <row r="42" spans="1:14" s="2" customFormat="1" ht="16.5" thickBot="1" x14ac:dyDescent="0.25">
      <c r="A42" s="158" t="s">
        <v>11</v>
      </c>
      <c r="B42" s="159"/>
      <c r="C42" s="159"/>
      <c r="D42" s="159"/>
      <c r="E42" s="159"/>
      <c r="F42" s="159"/>
      <c r="G42" s="159"/>
      <c r="H42" s="159"/>
      <c r="I42" s="160"/>
      <c r="J42" s="152"/>
      <c r="K42" s="153"/>
      <c r="L42" s="153"/>
      <c r="M42" s="154"/>
    </row>
    <row r="43" spans="1:14" s="2" customFormat="1" ht="18" customHeight="1" thickBot="1" x14ac:dyDescent="0.25">
      <c r="A43" s="149" t="s">
        <v>17</v>
      </c>
      <c r="B43" s="150"/>
      <c r="C43" s="150"/>
      <c r="D43" s="150"/>
      <c r="E43" s="150"/>
      <c r="F43" s="150"/>
      <c r="G43" s="150"/>
      <c r="H43" s="150"/>
      <c r="I43" s="151"/>
      <c r="J43" s="155">
        <v>114.7</v>
      </c>
      <c r="K43" s="156"/>
      <c r="L43" s="156"/>
      <c r="M43" s="157"/>
    </row>
    <row r="44" spans="1:14" s="2" customFormat="1" ht="13.5" hidden="1" customHeight="1" thickTop="1" x14ac:dyDescent="0.2">
      <c r="A44" s="9"/>
      <c r="B44" s="22"/>
      <c r="C44" s="22"/>
      <c r="D44" s="22"/>
      <c r="E44" s="22"/>
      <c r="F44" s="22"/>
      <c r="G44" s="22"/>
      <c r="H44" s="22"/>
      <c r="I44" s="22"/>
      <c r="J44" s="22"/>
      <c r="K44" s="10"/>
      <c r="L44" s="19"/>
      <c r="M44" s="19"/>
      <c r="N44" s="3"/>
    </row>
    <row r="45" spans="1:14" s="2" customFormat="1" ht="13.5" hidden="1" customHeight="1" x14ac:dyDescent="0.2">
      <c r="A45" s="7"/>
      <c r="B45" s="23"/>
      <c r="C45" s="23"/>
      <c r="D45" s="23"/>
      <c r="E45" s="23"/>
      <c r="F45" s="23"/>
      <c r="G45" s="23"/>
      <c r="H45" s="23"/>
      <c r="I45" s="23"/>
      <c r="J45" s="23"/>
      <c r="K45" s="8"/>
      <c r="L45" s="20"/>
      <c r="M45" s="20"/>
      <c r="N45" s="3"/>
    </row>
    <row r="46" spans="1:14" ht="15" hidden="1" x14ac:dyDescent="0.2">
      <c r="A46" s="12"/>
      <c r="B46" s="12"/>
      <c r="C46" s="12"/>
      <c r="D46" s="45"/>
      <c r="E46" s="5"/>
      <c r="F46" s="46"/>
      <c r="G46" s="24"/>
      <c r="H46" s="5"/>
      <c r="I46" s="24"/>
      <c r="J46" s="5"/>
      <c r="K46" s="5"/>
      <c r="L46" s="16"/>
      <c r="M46" s="16"/>
    </row>
    <row r="47" spans="1:14" ht="13.5" thickTop="1" x14ac:dyDescent="0.2"/>
    <row r="48" spans="1:14" x14ac:dyDescent="0.2">
      <c r="G48" s="70"/>
      <c r="H48" s="70"/>
    </row>
    <row r="49" spans="1:13" ht="15" customHeight="1" x14ac:dyDescent="0.25">
      <c r="A49" s="52"/>
      <c r="B49" s="52"/>
      <c r="C49" s="52"/>
      <c r="D49" s="52"/>
      <c r="E49" s="52"/>
      <c r="F49" s="51"/>
      <c r="G49" s="96"/>
      <c r="H49" s="96"/>
      <c r="I49" s="52"/>
      <c r="J49" s="52"/>
    </row>
    <row r="50" spans="1:13" customFormat="1" x14ac:dyDescent="0.2">
      <c r="A50" s="71"/>
      <c r="B50" s="71"/>
      <c r="C50" s="71"/>
      <c r="D50" s="71"/>
      <c r="E50" s="71"/>
      <c r="G50" s="68"/>
      <c r="I50" s="72"/>
      <c r="J50" s="71"/>
    </row>
    <row r="51" spans="1:13" customFormat="1" ht="12.75" customHeight="1" x14ac:dyDescent="0.2">
      <c r="A51" s="73"/>
      <c r="B51" s="73"/>
      <c r="C51" s="73"/>
      <c r="D51" s="73"/>
      <c r="E51" s="73"/>
      <c r="F51" s="64"/>
      <c r="G51" s="69"/>
      <c r="H51" s="66"/>
      <c r="I51" s="66"/>
      <c r="J51" s="66"/>
      <c r="L51" s="65"/>
      <c r="M51" s="65"/>
    </row>
    <row r="52" spans="1:13" customFormat="1" ht="12.75" customHeight="1" x14ac:dyDescent="0.2"/>
    <row r="53" spans="1:13" customFormat="1" x14ac:dyDescent="0.2">
      <c r="B53" s="4"/>
    </row>
    <row r="54" spans="1:13" ht="12.75" customHeight="1" x14ac:dyDescent="0.2">
      <c r="A54" s="53"/>
      <c r="B54" s="53"/>
      <c r="C54" s="53"/>
      <c r="D54" s="53"/>
      <c r="E54" s="53"/>
      <c r="F54" s="50"/>
      <c r="G54" s="50"/>
      <c r="H54" s="50"/>
      <c r="I54" s="54"/>
      <c r="J54" s="54"/>
      <c r="L54" s="48"/>
      <c r="M54" s="48"/>
    </row>
    <row r="56" spans="1:13" ht="15.75" x14ac:dyDescent="0.25">
      <c r="B56" s="32"/>
      <c r="C56" s="32"/>
      <c r="D56" s="32"/>
    </row>
    <row r="57" spans="1:13" ht="15.75" x14ac:dyDescent="0.25">
      <c r="B57" s="32"/>
    </row>
    <row r="58" spans="1:13" ht="15.75" x14ac:dyDescent="0.25">
      <c r="B58" s="32"/>
    </row>
    <row r="59" spans="1:13" ht="15.75" x14ac:dyDescent="0.25">
      <c r="B59" s="32"/>
      <c r="H59" s="49"/>
    </row>
  </sheetData>
  <mergeCells count="66">
    <mergeCell ref="G5:H5"/>
    <mergeCell ref="A6:M6"/>
    <mergeCell ref="J8:J11"/>
    <mergeCell ref="G8:G11"/>
    <mergeCell ref="K8:M9"/>
    <mergeCell ref="H8:H11"/>
    <mergeCell ref="A8:A11"/>
    <mergeCell ref="E8:E11"/>
    <mergeCell ref="C8:C11"/>
    <mergeCell ref="D8:D11"/>
    <mergeCell ref="M10:M11"/>
    <mergeCell ref="L10:L11"/>
    <mergeCell ref="K10:K11"/>
    <mergeCell ref="B8:B11"/>
    <mergeCell ref="I8:I11"/>
    <mergeCell ref="F8:F11"/>
    <mergeCell ref="A34:I34"/>
    <mergeCell ref="A43:I43"/>
    <mergeCell ref="J42:M42"/>
    <mergeCell ref="J43:M43"/>
    <mergeCell ref="A42:I42"/>
    <mergeCell ref="J38:M38"/>
    <mergeCell ref="A38:I38"/>
    <mergeCell ref="A41:I41"/>
    <mergeCell ref="A40:I40"/>
    <mergeCell ref="J39:M39"/>
    <mergeCell ref="J41:M41"/>
    <mergeCell ref="J40:M40"/>
    <mergeCell ref="B13:M13"/>
    <mergeCell ref="J34:M34"/>
    <mergeCell ref="J33:M33"/>
    <mergeCell ref="A39:I39"/>
    <mergeCell ref="A21:A22"/>
    <mergeCell ref="B21:B22"/>
    <mergeCell ref="A33:I33"/>
    <mergeCell ref="A37:I37"/>
    <mergeCell ref="A35:I35"/>
    <mergeCell ref="J37:M37"/>
    <mergeCell ref="D21:D22"/>
    <mergeCell ref="A28:L28"/>
    <mergeCell ref="A36:I36"/>
    <mergeCell ref="J35:M35"/>
    <mergeCell ref="J36:M36"/>
    <mergeCell ref="C24:C25"/>
    <mergeCell ref="A16:A18"/>
    <mergeCell ref="D16:D18"/>
    <mergeCell ref="B16:B18"/>
    <mergeCell ref="C16:C18"/>
    <mergeCell ref="C14:M14"/>
    <mergeCell ref="M16:M18"/>
    <mergeCell ref="I1:J1"/>
    <mergeCell ref="I2:J3"/>
    <mergeCell ref="G49:H49"/>
    <mergeCell ref="C21:C22"/>
    <mergeCell ref="C20:M20"/>
    <mergeCell ref="M21:M22"/>
    <mergeCell ref="J32:M32"/>
    <mergeCell ref="A32:I32"/>
    <mergeCell ref="M24:M25"/>
    <mergeCell ref="D24:D25"/>
    <mergeCell ref="G24:G25"/>
    <mergeCell ref="H24:H25"/>
    <mergeCell ref="A24:A25"/>
    <mergeCell ref="B24:B25"/>
    <mergeCell ref="G30:J30"/>
    <mergeCell ref="A12:M12"/>
  </mergeCells>
  <phoneticPr fontId="3" type="noConversion"/>
  <pageMargins left="0.43307086614173229" right="3.937007874015748E-2" top="0.15748031496062992" bottom="0.19685039370078741" header="0.31496062992125984" footer="0.31496062992125984"/>
  <pageSetup paperSize="9" scale="73" orientation="landscape" r:id="rId1"/>
  <headerFooter alignWithMargins="0"/>
  <rowBreaks count="1" manualBreakCount="1">
    <brk id="26" max="12" man="1"/>
  </rowBreaks>
  <colBreaks count="1" manualBreakCount="1">
    <brk id="13" min="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>KRS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Laimutė Vasiliauskienė</cp:lastModifiedBy>
  <cp:lastPrinted>2017-03-27T08:41:43Z</cp:lastPrinted>
  <dcterms:created xsi:type="dcterms:W3CDTF">2015-02-26T11:37:11Z</dcterms:created>
  <dcterms:modified xsi:type="dcterms:W3CDTF">2020-06-16T08:54:29Z</dcterms:modified>
</cp:coreProperties>
</file>