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laivsl\Desktop\"/>
    </mc:Choice>
  </mc:AlternateContent>
  <xr:revisionPtr revIDLastSave="0" documentId="8_{4030C0AE-0899-416E-B4B8-94F6A20A2877}" xr6:coauthVersionLast="43" xr6:coauthVersionMax="43" xr10:uidLastSave="{00000000-0000-0000-0000-000000000000}"/>
  <bookViews>
    <workbookView xWindow="1005" yWindow="2340" windowWidth="27795" windowHeight="13770" xr2:uid="{00000000-000D-0000-FFFF-FFFF00000000}"/>
  </bookViews>
  <sheets>
    <sheet name="Lapas1" sheetId="1" r:id="rId1"/>
  </sheets>
  <definedNames>
    <definedName name="_xlnm.Print_Area" localSheetId="0">Lapas1!$A$2:$M$50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M23" i="1"/>
  <c r="M22" i="1"/>
  <c r="J32" i="1" s="1"/>
  <c r="M21" i="1"/>
  <c r="M20" i="1"/>
  <c r="M18" i="1"/>
  <c r="M16" i="1"/>
  <c r="J33" i="1" s="1"/>
  <c r="M13" i="1" l="1"/>
  <c r="M12" i="1"/>
  <c r="M25" i="1" l="1"/>
  <c r="J31" i="1"/>
  <c r="J30" i="1" s="1"/>
  <c r="J40" i="1" s="1"/>
</calcChain>
</file>

<file path=xl/sharedStrings.xml><?xml version="1.0" encoding="utf-8"?>
<sst xmlns="http://schemas.openxmlformats.org/spreadsheetml/2006/main" count="136" uniqueCount="86">
  <si>
    <t>Uždavinio kodas</t>
  </si>
  <si>
    <t>Priemonės kodas</t>
  </si>
  <si>
    <t>Priemonės pavadinimas</t>
  </si>
  <si>
    <t>Finansavimo šaltinis</t>
  </si>
  <si>
    <t>Veiksmo numeris</t>
  </si>
  <si>
    <t>Programos tikslo kodas</t>
  </si>
  <si>
    <t>Produkto vertinimo kriterijai, matavimo vienetai</t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</si>
  <si>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</si>
  <si>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</si>
  <si>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</si>
  <si>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</si>
  <si>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</si>
  <si>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</si>
  <si>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</si>
  <si>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</si>
  <si>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</si>
  <si>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</si>
  <si>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</si>
  <si>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</si>
  <si>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IŠ VISO</t>
  </si>
  <si>
    <t>Suma tūkst. Eur</t>
  </si>
  <si>
    <t>Suma iš viso tūkst. Eur</t>
  </si>
  <si>
    <t>05 Seniūnijų veiklos užtikrinimas</t>
  </si>
  <si>
    <t>Vykdyti seniūnijoms pavestas funkcijas</t>
  </si>
  <si>
    <t>Sudaryti sąlygas seniūnijų funkcijoms įgyvendinti</t>
  </si>
  <si>
    <t>Žemės ūkio funkcijų vykdymas</t>
  </si>
  <si>
    <t>Užtikrinti gyvenamosios aplinkos viešųjų erdvių priežiūrą</t>
  </si>
  <si>
    <t>Seniūnijos veiklos užtikrinimas</t>
  </si>
  <si>
    <t>Gatvių apšvietimo priežiūra ir remontas</t>
  </si>
  <si>
    <t>Seniūnijos kultūros ir sporto programų rėmimas</t>
  </si>
  <si>
    <t>SB</t>
  </si>
  <si>
    <t>Prisidėti prie kultūros ir sporto renginių organizavimo</t>
  </si>
  <si>
    <t>Žemės ūkio naudmenų ir pasėlių deklaravimas, valdų registravimas ir atnaujinimas, kaimo plėtros priemones įgyvendinančių pareiškėjų konsultavimas, ūkinių gyvūnų registravimas, nuimto derliaus, parduotų ir sandėliuose laikomų grūdų kiekių ataskaitų pildymas</t>
  </si>
  <si>
    <t>Veikiančių kapinių priežiūra</t>
  </si>
  <si>
    <t>Viešųjų erdvių tvarkymas ir priežiūra. Poilsio zonų ir parkų priežiūra</t>
  </si>
  <si>
    <t>Seniūnijos vietinių iniciatyvų įgyvendininmas</t>
  </si>
  <si>
    <t>Darbo užmokestis ir socialinis draudimas</t>
  </si>
  <si>
    <t>Seniūnijos etatų skaičius</t>
  </si>
  <si>
    <t>Tarnybinio transporto priemonių išlaikymas, priežiūra, remontas, eksploatacija</t>
  </si>
  <si>
    <t>Seniūnijos pastato priežiūra ir išlaikymas: ryšių, komunalinės, elektros energijos tiekimo ir kitos paslaugos, prekių reikalingų patalpų remontui, valymui ir priežiūrai įsigijimas</t>
  </si>
  <si>
    <t>Prekių, įrankių, instrumentų, atsarginių dalių aplinkos tvarkymo technikai, kuro pirkimas viešosioms erdvėms tvarkyti, prižiūrėti ir puoselėti</t>
  </si>
  <si>
    <t>BIP</t>
  </si>
  <si>
    <t xml:space="preserve"> Žemės ūkio specialistė O. Rutkuvienė</t>
  </si>
  <si>
    <t xml:space="preserve">Seniūnė A. Daugėlaitė      
</t>
  </si>
  <si>
    <t>01</t>
  </si>
  <si>
    <t>05</t>
  </si>
  <si>
    <t>06</t>
  </si>
  <si>
    <t>02</t>
  </si>
  <si>
    <t>08</t>
  </si>
  <si>
    <t>13</t>
  </si>
  <si>
    <t>Seniūnijos viešųjų erdvių ir bendruomenių tvarkymas</t>
  </si>
  <si>
    <t>14</t>
  </si>
  <si>
    <t xml:space="preserve">2019 metų asignavimai </t>
  </si>
  <si>
    <t>SB(VB)</t>
  </si>
  <si>
    <t>Lempučių keitimas, šviestuvų remontas ir keitimas, defektų šalinimas apšvietimo tinkle, želdinių genėjimas po elektros tinklais, atramų keitimas ir papildomų atramų statymas, naujų šviestuvų įrengimas, kiti remonto ir priežiūros darbai</t>
  </si>
  <si>
    <t>03</t>
  </si>
  <si>
    <t>Veiksmas (priemonę detalizuojanti aiškiai apibrėžta veikla)</t>
  </si>
  <si>
    <t>Veiklos vykdytojas (skyriaus,  įstaigos sutrumpinimas,  seniūnijos darbuotojo vardas, pavardė)</t>
  </si>
  <si>
    <t>Veiksmo įvykdymo terminas (ketvirtis)</t>
  </si>
  <si>
    <t>I–IV ketv.</t>
  </si>
  <si>
    <t>Renginių skaičius</t>
  </si>
  <si>
    <t>Seniūnijos pastato plotas kv. m.</t>
  </si>
  <si>
    <t xml:space="preserve">Turimų automobilių  skaičius </t>
  </si>
  <si>
    <t>II–III ketv.</t>
  </si>
  <si>
    <t>Sutvarkytų objektų skaičius</t>
  </si>
  <si>
    <t>Socialinių būstų skaičius</t>
  </si>
  <si>
    <t>Apšvietimo tinklų ilgis km</t>
  </si>
  <si>
    <t xml:space="preserve">Aptarnaujamų pareiškėjų skaičius </t>
  </si>
  <si>
    <t xml:space="preserve">            II SKYRIUS</t>
  </si>
  <si>
    <t xml:space="preserve"> 2019 METŲ GATAUČIŲ SENIŪNIJOS VEIKLOS TURINYS
 </t>
  </si>
  <si>
    <t>Kofinansuojamų projektų skaičius</t>
  </si>
  <si>
    <t>Bendruomenių projektų kofinansavimo</t>
  </si>
  <si>
    <t>Seniūnijos remiamų projektų kofinansavimas</t>
  </si>
  <si>
    <t>Veikiančių kapinių skaičius</t>
  </si>
  <si>
    <t>Seniūnė A. Daugėlaitė</t>
  </si>
  <si>
    <t>Seniūnė A. Daugėlaitė,         raštvedė S. Lukšienė,  vyr. specialistė  S. Lipštienė</t>
  </si>
  <si>
    <t xml:space="preserve">Seniūnė A. Daugėlaitė,       ūkvedė A. Malkevičienė
</t>
  </si>
  <si>
    <t>Savivaldybės būstų remontas. Mokestis už laikinai nenaudojamų patalpų eksploataciją</t>
  </si>
  <si>
    <t>Iš viso programai</t>
  </si>
  <si>
    <t xml:space="preserve">Mokestis už sunaudotą elektros energiją apšviečiant gatves </t>
  </si>
  <si>
    <t xml:space="preserve">Seniūnė A. Daugėlaitė,       ūkvedė A. Malkevičienė, darbininkas S. Kratauskas
</t>
  </si>
  <si>
    <t>Seniūnė A. Daugėlaitė,       ūkvedė A. Malkevičienė, darbininkas S. Kratauskas</t>
  </si>
  <si>
    <t>Tvarkomų viešųjų erdvių plotas tūkst. kv. m</t>
  </si>
  <si>
    <t xml:space="preserve">Kapinių ir jų prieigų šienavimas, želdinių genėjimas ir kirtimas, kapinių statinių priežiūra ir atnaujinimas. Įrankių kapinėms tvarkyti įsigijimas </t>
  </si>
  <si>
    <t>Statybinių medžiagų pirkimas, smulkūs socialinių būstų remonto darbai. Mokestis už laikinai nenaudojamų savivaldybės butų ir kitų patalpų (turinčių centralizuotas komunikacijas) eksploataciją</t>
  </si>
  <si>
    <r>
      <t xml:space="preserve">Valstybės biudžeto kitos dotacijos </t>
    </r>
    <r>
      <rPr>
        <b/>
        <sz val="12"/>
        <rFont val="Times New Roman"/>
        <family val="1"/>
        <charset val="186"/>
      </rPr>
      <t>SB(VBK)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</si>
</sst>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2" fillId="0" borderId="0" xfId="0" applyFont="1"/>
    <xf numFmtId="0" fontId="1" fillId="0" borderId="0" xfId="0" applyFont="1"/>
    <xf numFmtId="3" fontId="6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vertical="top" wrapText="1"/>
    </xf>
    <xf numFmtId="165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165" fontId="7" fillId="8" borderId="5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6" fillId="5" borderId="4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5" borderId="0" xfId="0" applyFont="1" applyFill="1" applyAlignment="1">
      <alignment vertical="center" shrinkToFit="1"/>
    </xf>
    <xf numFmtId="49" fontId="6" fillId="6" borderId="29" xfId="0" applyNumberFormat="1" applyFont="1" applyFill="1" applyBorder="1" applyAlignment="1">
      <alignment horizontal="center" vertical="center" wrapText="1"/>
    </xf>
    <xf numFmtId="49" fontId="6" fillId="7" borderId="29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3" fontId="6" fillId="5" borderId="29" xfId="0" applyNumberFormat="1" applyFont="1" applyFill="1" applyBorder="1" applyAlignment="1">
      <alignment horizontal="center" vertical="center" wrapText="1"/>
    </xf>
    <xf numFmtId="165" fontId="6" fillId="5" borderId="29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165" fontId="6" fillId="0" borderId="31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165" fontId="6" fillId="0" borderId="32" xfId="0" applyNumberFormat="1" applyFont="1" applyBorder="1" applyAlignment="1">
      <alignment horizontal="center" vertical="center" wrapText="1"/>
    </xf>
    <xf numFmtId="165" fontId="6" fillId="5" borderId="31" xfId="0" applyNumberFormat="1" applyFont="1" applyFill="1" applyBorder="1" applyAlignment="1">
      <alignment horizontal="center" vertical="center" wrapText="1"/>
    </xf>
    <xf numFmtId="165" fontId="6" fillId="5" borderId="32" xfId="0" applyNumberFormat="1" applyFont="1" applyFill="1" applyBorder="1" applyAlignment="1">
      <alignment horizontal="center" vertical="center" wrapText="1"/>
    </xf>
    <xf numFmtId="4" fontId="6" fillId="5" borderId="3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6" fillId="0" borderId="29" xfId="0" applyFont="1" applyBorder="1" applyAlignment="1">
      <alignment horizontal="left" vertical="center" wrapText="1"/>
    </xf>
    <xf numFmtId="3" fontId="6" fillId="0" borderId="29" xfId="0" applyNumberFormat="1" applyFont="1" applyBorder="1" applyAlignment="1">
      <alignment horizontal="left" vertical="center" wrapText="1"/>
    </xf>
    <xf numFmtId="3" fontId="6" fillId="0" borderId="31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3" fontId="6" fillId="0" borderId="3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center" vertical="top" wrapText="1"/>
    </xf>
    <xf numFmtId="164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right" vertical="top"/>
    </xf>
    <xf numFmtId="165" fontId="13" fillId="0" borderId="0" xfId="0" applyNumberFormat="1" applyFont="1"/>
    <xf numFmtId="165" fontId="2" fillId="0" borderId="0" xfId="0" applyNumberFormat="1" applyFont="1"/>
    <xf numFmtId="3" fontId="6" fillId="0" borderId="28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3" fillId="0" borderId="0" xfId="1" applyFont="1"/>
    <xf numFmtId="165" fontId="13" fillId="0" borderId="0" xfId="1" applyNumberFormat="1" applyFont="1"/>
    <xf numFmtId="0" fontId="6" fillId="5" borderId="0" xfId="0" applyFont="1" applyFill="1" applyBorder="1" applyAlignment="1">
      <alignment vertical="center" shrinkToFit="1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11" fillId="0" borderId="1" xfId="0" applyFont="1" applyBorder="1" applyAlignment="1"/>
    <xf numFmtId="3" fontId="6" fillId="0" borderId="35" xfId="1" applyNumberFormat="1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164" fontId="11" fillId="0" borderId="22" xfId="0" applyNumberFormat="1" applyFont="1" applyBorder="1" applyAlignment="1">
      <alignment horizontal="center" vertical="top" wrapText="1"/>
    </xf>
    <xf numFmtId="164" fontId="11" fillId="0" borderId="16" xfId="0" applyNumberFormat="1" applyFont="1" applyBorder="1" applyAlignment="1">
      <alignment horizontal="center" vertical="top" wrapText="1"/>
    </xf>
    <xf numFmtId="164" fontId="11" fillId="0" borderId="17" xfId="0" applyNumberFormat="1" applyFont="1" applyBorder="1" applyAlignment="1">
      <alignment horizontal="center" vertical="top" wrapText="1"/>
    </xf>
    <xf numFmtId="164" fontId="11" fillId="0" borderId="12" xfId="0" applyNumberFormat="1" applyFont="1" applyBorder="1" applyAlignment="1">
      <alignment horizontal="center" vertical="top" wrapText="1"/>
    </xf>
    <xf numFmtId="164" fontId="11" fillId="0" borderId="7" xfId="0" applyNumberFormat="1" applyFont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19" xfId="0" applyNumberFormat="1" applyFont="1" applyFill="1" applyBorder="1" applyAlignment="1">
      <alignment horizontal="center" vertical="top" wrapText="1"/>
    </xf>
    <xf numFmtId="164" fontId="5" fillId="4" borderId="20" xfId="0" applyNumberFormat="1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164" fontId="5" fillId="3" borderId="18" xfId="0" applyNumberFormat="1" applyFont="1" applyFill="1" applyBorder="1" applyAlignment="1">
      <alignment horizontal="center" vertical="top" wrapText="1"/>
    </xf>
    <xf numFmtId="164" fontId="5" fillId="3" borderId="19" xfId="0" applyNumberFormat="1" applyFont="1" applyFill="1" applyBorder="1" applyAlignment="1">
      <alignment horizontal="center" vertical="top" wrapText="1"/>
    </xf>
    <xf numFmtId="164" fontId="5" fillId="3" borderId="20" xfId="0" applyNumberFormat="1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164" fontId="11" fillId="0" borderId="12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164" fontId="11" fillId="0" borderId="13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49" fontId="6" fillId="6" borderId="30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28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49" fontId="6" fillId="7" borderId="30" xfId="0" applyNumberFormat="1" applyFont="1" applyFill="1" applyBorder="1" applyAlignment="1">
      <alignment horizontal="center" vertical="center" wrapText="1"/>
    </xf>
    <xf numFmtId="49" fontId="6" fillId="7" borderId="28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top" wrapText="1"/>
    </xf>
    <xf numFmtId="164" fontId="11" fillId="0" borderId="10" xfId="0" applyNumberFormat="1" applyFont="1" applyBorder="1" applyAlignment="1">
      <alignment horizontal="center" vertical="top" wrapText="1"/>
    </xf>
    <xf numFmtId="164" fontId="11" fillId="0" borderId="11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3" fontId="6" fillId="0" borderId="3" xfId="0" applyNumberFormat="1" applyFont="1" applyBorder="1" applyAlignment="1">
      <alignment horizontal="center" vertical="center" textRotation="90" wrapText="1"/>
    </xf>
    <xf numFmtId="3" fontId="6" fillId="0" borderId="4" xfId="0" applyNumberFormat="1" applyFont="1" applyBorder="1" applyAlignment="1">
      <alignment horizontal="center" vertical="center" textRotation="90" wrapText="1"/>
    </xf>
    <xf numFmtId="3" fontId="6" fillId="0" borderId="6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8" borderId="18" xfId="0" applyFont="1" applyFill="1" applyBorder="1" applyAlignment="1">
      <alignment horizontal="left" vertical="center" wrapText="1"/>
    </xf>
    <xf numFmtId="0" fontId="7" fillId="8" borderId="19" xfId="0" applyFont="1" applyFill="1" applyBorder="1" applyAlignment="1">
      <alignment horizontal="left" vertical="center" wrapText="1"/>
    </xf>
    <xf numFmtId="0" fontId="7" fillId="8" borderId="20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7" borderId="33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3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center" vertical="center" textRotation="90" wrapText="1"/>
    </xf>
    <xf numFmtId="165" fontId="6" fillId="0" borderId="6" xfId="0" applyNumberFormat="1" applyFont="1" applyBorder="1" applyAlignment="1">
      <alignment horizontal="center" vertical="center" textRotation="90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</cellXfs>
  <cellStyles count="2">
    <cellStyle name="Excel Built-in Normal" xfId="1" xr:uid="{43D83D0F-33BE-4465-9BC2-0310307D9D3D}"/>
    <cellStyle name="Įprastas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56"/>
  <sheetViews>
    <sheetView tabSelected="1" zoomScale="85" zoomScaleNormal="85" zoomScaleSheetLayoutView="85" workbookViewId="0">
      <selection activeCell="G51" sqref="G51"/>
    </sheetView>
  </sheetViews>
  <sheetFormatPr defaultRowHeight="12.75" x14ac:dyDescent="0.2"/>
  <cols>
    <col min="1" max="1" width="3.42578125" style="44" customWidth="1"/>
    <col min="2" max="2" width="3.5703125" style="44" customWidth="1"/>
    <col min="3" max="3" width="3.42578125" style="44" customWidth="1"/>
    <col min="4" max="4" width="19.7109375" style="44" customWidth="1"/>
    <col min="5" max="5" width="4.42578125" style="44" customWidth="1"/>
    <col min="6" max="6" width="28" style="44" customWidth="1"/>
    <col min="7" max="7" width="18.28515625" style="44" customWidth="1"/>
    <col min="8" max="8" width="10.85546875" style="44" customWidth="1"/>
    <col min="9" max="9" width="17.7109375" style="44" customWidth="1"/>
    <col min="10" max="10" width="13.85546875" style="44" customWidth="1"/>
    <col min="11" max="11" width="14.140625" style="44" customWidth="1"/>
    <col min="12" max="13" width="14.140625" style="61" customWidth="1"/>
    <col min="14" max="16384" width="9.140625" style="44"/>
  </cols>
  <sheetData>
    <row r="2" spans="1:13" s="43" customFormat="1" ht="16.5" customHeight="1" x14ac:dyDescent="0.25">
      <c r="A2" s="65"/>
      <c r="B2" s="65"/>
      <c r="C2" s="65"/>
      <c r="D2" s="65"/>
      <c r="E2" s="65"/>
      <c r="F2" s="65"/>
      <c r="G2" s="124" t="s">
        <v>68</v>
      </c>
      <c r="H2" s="124"/>
      <c r="I2" s="65"/>
      <c r="J2" s="65"/>
      <c r="K2" s="65"/>
      <c r="L2" s="66"/>
      <c r="M2" s="66"/>
    </row>
    <row r="3" spans="1:13" s="43" customFormat="1" ht="16.5" customHeight="1" x14ac:dyDescent="0.2">
      <c r="A3" s="138" t="s">
        <v>69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x14ac:dyDescent="0.2">
      <c r="L4" s="44"/>
      <c r="M4" s="44"/>
    </row>
    <row r="5" spans="1:13" ht="18" customHeight="1" x14ac:dyDescent="0.2">
      <c r="A5" s="157" t="s">
        <v>5</v>
      </c>
      <c r="B5" s="132" t="s">
        <v>0</v>
      </c>
      <c r="C5" s="157" t="s">
        <v>1</v>
      </c>
      <c r="D5" s="158" t="s">
        <v>2</v>
      </c>
      <c r="E5" s="135" t="s">
        <v>4</v>
      </c>
      <c r="F5" s="129" t="s">
        <v>56</v>
      </c>
      <c r="G5" s="129" t="s">
        <v>57</v>
      </c>
      <c r="H5" s="129" t="s">
        <v>58</v>
      </c>
      <c r="I5" s="129" t="s">
        <v>6</v>
      </c>
      <c r="J5" s="129" t="s">
        <v>15</v>
      </c>
      <c r="K5" s="162" t="s">
        <v>52</v>
      </c>
      <c r="L5" s="163"/>
      <c r="M5" s="164"/>
    </row>
    <row r="6" spans="1:13" s="1" customFormat="1" ht="15" customHeight="1" x14ac:dyDescent="0.2">
      <c r="A6" s="157"/>
      <c r="B6" s="133"/>
      <c r="C6" s="157"/>
      <c r="D6" s="153"/>
      <c r="E6" s="136"/>
      <c r="F6" s="130"/>
      <c r="G6" s="130"/>
      <c r="H6" s="130"/>
      <c r="I6" s="130"/>
      <c r="J6" s="130"/>
      <c r="K6" s="165"/>
      <c r="L6" s="166"/>
      <c r="M6" s="167"/>
    </row>
    <row r="7" spans="1:13" s="1" customFormat="1" ht="14.25" customHeight="1" x14ac:dyDescent="0.2">
      <c r="A7" s="157"/>
      <c r="B7" s="133"/>
      <c r="C7" s="157"/>
      <c r="D7" s="153"/>
      <c r="E7" s="136"/>
      <c r="F7" s="130"/>
      <c r="G7" s="130"/>
      <c r="H7" s="130"/>
      <c r="I7" s="130"/>
      <c r="J7" s="130"/>
      <c r="K7" s="135" t="s">
        <v>3</v>
      </c>
      <c r="L7" s="160" t="s">
        <v>20</v>
      </c>
      <c r="M7" s="160" t="s">
        <v>21</v>
      </c>
    </row>
    <row r="8" spans="1:13" s="1" customFormat="1" ht="100.5" customHeight="1" x14ac:dyDescent="0.2">
      <c r="A8" s="157"/>
      <c r="B8" s="134"/>
      <c r="C8" s="157"/>
      <c r="D8" s="159"/>
      <c r="E8" s="137"/>
      <c r="F8" s="131"/>
      <c r="G8" s="131"/>
      <c r="H8" s="131"/>
      <c r="I8" s="131"/>
      <c r="J8" s="131"/>
      <c r="K8" s="137"/>
      <c r="L8" s="161"/>
      <c r="M8" s="161"/>
    </row>
    <row r="9" spans="1:13" s="1" customFormat="1" ht="16.5" customHeight="1" x14ac:dyDescent="0.2">
      <c r="A9" s="143" t="s">
        <v>22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3" s="2" customFormat="1" ht="14.25" customHeight="1" x14ac:dyDescent="0.2">
      <c r="A10" s="14" t="s">
        <v>44</v>
      </c>
      <c r="B10" s="149" t="s">
        <v>23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s="2" customFormat="1" ht="15.75" thickBot="1" x14ac:dyDescent="0.25">
      <c r="A11" s="20" t="s">
        <v>44</v>
      </c>
      <c r="B11" s="16" t="s">
        <v>44</v>
      </c>
      <c r="C11" s="146" t="s">
        <v>24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8"/>
    </row>
    <row r="12" spans="1:13" s="2" customFormat="1" ht="45.75" thickBot="1" x14ac:dyDescent="0.25">
      <c r="A12" s="28" t="s">
        <v>44</v>
      </c>
      <c r="B12" s="29" t="s">
        <v>44</v>
      </c>
      <c r="C12" s="30" t="s">
        <v>44</v>
      </c>
      <c r="D12" s="45" t="s">
        <v>29</v>
      </c>
      <c r="E12" s="34">
        <v>1</v>
      </c>
      <c r="F12" s="46" t="s">
        <v>31</v>
      </c>
      <c r="G12" s="34" t="s">
        <v>74</v>
      </c>
      <c r="H12" s="34" t="s">
        <v>59</v>
      </c>
      <c r="I12" s="34" t="s">
        <v>60</v>
      </c>
      <c r="J12" s="31">
        <v>1</v>
      </c>
      <c r="K12" s="34" t="s">
        <v>30</v>
      </c>
      <c r="L12" s="35">
        <v>0.3</v>
      </c>
      <c r="M12" s="35">
        <f>SUM(L12)</f>
        <v>0.3</v>
      </c>
    </row>
    <row r="13" spans="1:13" s="2" customFormat="1" ht="90" x14ac:dyDescent="0.2">
      <c r="A13" s="108" t="s">
        <v>44</v>
      </c>
      <c r="B13" s="113" t="s">
        <v>44</v>
      </c>
      <c r="C13" s="144" t="s">
        <v>45</v>
      </c>
      <c r="D13" s="115" t="s">
        <v>27</v>
      </c>
      <c r="E13" s="36">
        <v>1</v>
      </c>
      <c r="F13" s="47" t="s">
        <v>36</v>
      </c>
      <c r="G13" s="36" t="s">
        <v>75</v>
      </c>
      <c r="H13" s="36" t="s">
        <v>59</v>
      </c>
      <c r="I13" s="36" t="s">
        <v>37</v>
      </c>
      <c r="J13" s="42">
        <v>6.5</v>
      </c>
      <c r="K13" s="36" t="s">
        <v>30</v>
      </c>
      <c r="L13" s="37">
        <v>55.9</v>
      </c>
      <c r="M13" s="111">
        <f>SUM(L13+L14+L15)</f>
        <v>63</v>
      </c>
    </row>
    <row r="14" spans="1:13" s="2" customFormat="1" ht="90" x14ac:dyDescent="0.2">
      <c r="A14" s="109"/>
      <c r="B14" s="117"/>
      <c r="C14" s="154"/>
      <c r="D14" s="153"/>
      <c r="E14" s="3">
        <v>2</v>
      </c>
      <c r="F14" s="48" t="s">
        <v>39</v>
      </c>
      <c r="G14" s="3" t="s">
        <v>76</v>
      </c>
      <c r="H14" s="3" t="s">
        <v>59</v>
      </c>
      <c r="I14" s="3" t="s">
        <v>61</v>
      </c>
      <c r="J14" s="13">
        <v>303</v>
      </c>
      <c r="K14" s="3" t="s">
        <v>30</v>
      </c>
      <c r="L14" s="8">
        <v>5.7</v>
      </c>
      <c r="M14" s="156"/>
    </row>
    <row r="15" spans="1:13" s="2" customFormat="1" ht="75.75" thickBot="1" x14ac:dyDescent="0.25">
      <c r="A15" s="110"/>
      <c r="B15" s="114"/>
      <c r="C15" s="155"/>
      <c r="D15" s="116"/>
      <c r="E15" s="38">
        <v>3</v>
      </c>
      <c r="F15" s="49" t="s">
        <v>38</v>
      </c>
      <c r="G15" s="38" t="s">
        <v>76</v>
      </c>
      <c r="H15" s="63" t="s">
        <v>59</v>
      </c>
      <c r="I15" s="38" t="s">
        <v>62</v>
      </c>
      <c r="J15" s="38">
        <v>1</v>
      </c>
      <c r="K15" s="38" t="s">
        <v>30</v>
      </c>
      <c r="L15" s="39">
        <v>1.4</v>
      </c>
      <c r="M15" s="112"/>
    </row>
    <row r="16" spans="1:13" s="2" customFormat="1" ht="135.75" thickBot="1" x14ac:dyDescent="0.25">
      <c r="A16" s="28" t="s">
        <v>44</v>
      </c>
      <c r="B16" s="29" t="s">
        <v>44</v>
      </c>
      <c r="C16" s="30" t="s">
        <v>46</v>
      </c>
      <c r="D16" s="45" t="s">
        <v>25</v>
      </c>
      <c r="E16" s="34">
        <v>1</v>
      </c>
      <c r="F16" s="46" t="s">
        <v>32</v>
      </c>
      <c r="G16" s="34" t="s">
        <v>42</v>
      </c>
      <c r="H16" s="34" t="s">
        <v>59</v>
      </c>
      <c r="I16" s="34" t="s">
        <v>67</v>
      </c>
      <c r="J16" s="31">
        <v>352</v>
      </c>
      <c r="K16" s="31" t="s">
        <v>53</v>
      </c>
      <c r="L16" s="35">
        <v>5.8</v>
      </c>
      <c r="M16" s="35">
        <f>SUM(L16)</f>
        <v>5.8</v>
      </c>
    </row>
    <row r="17" spans="1:23" s="2" customFormat="1" ht="18" customHeight="1" thickBot="1" x14ac:dyDescent="0.25">
      <c r="A17" s="21" t="s">
        <v>44</v>
      </c>
      <c r="B17" s="23" t="s">
        <v>47</v>
      </c>
      <c r="C17" s="150" t="s">
        <v>26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23" s="2" customFormat="1" ht="105" x14ac:dyDescent="0.2">
      <c r="A18" s="108" t="s">
        <v>44</v>
      </c>
      <c r="B18" s="113" t="s">
        <v>47</v>
      </c>
      <c r="C18" s="144" t="s">
        <v>44</v>
      </c>
      <c r="D18" s="115" t="s">
        <v>28</v>
      </c>
      <c r="E18" s="36">
        <v>1</v>
      </c>
      <c r="F18" s="47" t="s">
        <v>79</v>
      </c>
      <c r="G18" s="36" t="s">
        <v>80</v>
      </c>
      <c r="H18" s="64" t="s">
        <v>59</v>
      </c>
      <c r="I18" s="36" t="s">
        <v>66</v>
      </c>
      <c r="J18" s="40">
        <v>16.5</v>
      </c>
      <c r="K18" s="36" t="s">
        <v>30</v>
      </c>
      <c r="L18" s="40">
        <v>2</v>
      </c>
      <c r="M18" s="111">
        <f>SUM(L18+L19)</f>
        <v>10.5</v>
      </c>
    </row>
    <row r="19" spans="1:23" s="2" customFormat="1" ht="120.75" thickBot="1" x14ac:dyDescent="0.25">
      <c r="A19" s="110"/>
      <c r="B19" s="114"/>
      <c r="C19" s="145"/>
      <c r="D19" s="116"/>
      <c r="E19" s="38">
        <v>2</v>
      </c>
      <c r="F19" s="49" t="s">
        <v>54</v>
      </c>
      <c r="G19" s="38" t="s">
        <v>80</v>
      </c>
      <c r="H19" s="38" t="s">
        <v>59</v>
      </c>
      <c r="I19" s="38" t="s">
        <v>66</v>
      </c>
      <c r="J19" s="41">
        <v>16.5</v>
      </c>
      <c r="K19" s="38" t="s">
        <v>30</v>
      </c>
      <c r="L19" s="41">
        <v>8.5</v>
      </c>
      <c r="M19" s="112"/>
    </row>
    <row r="20" spans="1:23" s="2" customFormat="1" ht="102" customHeight="1" thickBot="1" x14ac:dyDescent="0.25">
      <c r="A20" s="28" t="s">
        <v>44</v>
      </c>
      <c r="B20" s="29" t="s">
        <v>47</v>
      </c>
      <c r="C20" s="30" t="s">
        <v>47</v>
      </c>
      <c r="D20" s="45" t="s">
        <v>34</v>
      </c>
      <c r="E20" s="34">
        <v>1</v>
      </c>
      <c r="F20" s="46" t="s">
        <v>40</v>
      </c>
      <c r="G20" s="34" t="s">
        <v>81</v>
      </c>
      <c r="H20" s="34" t="s">
        <v>59</v>
      </c>
      <c r="I20" s="34" t="s">
        <v>82</v>
      </c>
      <c r="J20" s="31">
        <v>255</v>
      </c>
      <c r="K20" s="34" t="s">
        <v>30</v>
      </c>
      <c r="L20" s="35">
        <v>4</v>
      </c>
      <c r="M20" s="35">
        <f>SUM(L20)</f>
        <v>4</v>
      </c>
    </row>
    <row r="21" spans="1:23" s="2" customFormat="1" ht="105.75" thickBot="1" x14ac:dyDescent="0.25">
      <c r="A21" s="21" t="s">
        <v>44</v>
      </c>
      <c r="B21" s="23" t="s">
        <v>47</v>
      </c>
      <c r="C21" s="25" t="s">
        <v>55</v>
      </c>
      <c r="D21" s="50" t="s">
        <v>33</v>
      </c>
      <c r="E21" s="24">
        <v>1</v>
      </c>
      <c r="F21" s="26" t="s">
        <v>83</v>
      </c>
      <c r="G21" s="24" t="s">
        <v>80</v>
      </c>
      <c r="H21" s="34" t="s">
        <v>59</v>
      </c>
      <c r="I21" s="73" t="s">
        <v>73</v>
      </c>
      <c r="J21" s="19">
        <v>5</v>
      </c>
      <c r="K21" s="24" t="s">
        <v>30</v>
      </c>
      <c r="L21" s="22">
        <v>1.7</v>
      </c>
      <c r="M21" s="22">
        <f>SUM(L21)</f>
        <v>1.7</v>
      </c>
    </row>
    <row r="22" spans="1:23" s="2" customFormat="1" ht="105.75" thickBot="1" x14ac:dyDescent="0.25">
      <c r="A22" s="28" t="s">
        <v>44</v>
      </c>
      <c r="B22" s="29" t="s">
        <v>47</v>
      </c>
      <c r="C22" s="30" t="s">
        <v>48</v>
      </c>
      <c r="D22" s="45" t="s">
        <v>77</v>
      </c>
      <c r="E22" s="34">
        <v>1</v>
      </c>
      <c r="F22" s="46" t="s">
        <v>84</v>
      </c>
      <c r="G22" s="34" t="s">
        <v>80</v>
      </c>
      <c r="H22" s="34" t="s">
        <v>59</v>
      </c>
      <c r="I22" s="34" t="s">
        <v>65</v>
      </c>
      <c r="J22" s="34">
        <v>27</v>
      </c>
      <c r="K22" s="34" t="s">
        <v>41</v>
      </c>
      <c r="L22" s="35">
        <v>0.9</v>
      </c>
      <c r="M22" s="35">
        <f>SUM(L22)</f>
        <v>0.9</v>
      </c>
    </row>
    <row r="23" spans="1:23" s="2" customFormat="1" ht="75.75" thickBot="1" x14ac:dyDescent="0.25">
      <c r="A23" s="21" t="s">
        <v>44</v>
      </c>
      <c r="B23" s="23" t="s">
        <v>47</v>
      </c>
      <c r="C23" s="33" t="s">
        <v>49</v>
      </c>
      <c r="D23" s="51" t="s">
        <v>35</v>
      </c>
      <c r="E23" s="18">
        <v>1</v>
      </c>
      <c r="F23" s="52" t="s">
        <v>50</v>
      </c>
      <c r="G23" s="18" t="s">
        <v>76</v>
      </c>
      <c r="H23" s="18" t="s">
        <v>63</v>
      </c>
      <c r="I23" s="18" t="s">
        <v>64</v>
      </c>
      <c r="J23" s="18">
        <v>4</v>
      </c>
      <c r="K23" s="18" t="s">
        <v>30</v>
      </c>
      <c r="L23" s="19">
        <v>2.5</v>
      </c>
      <c r="M23" s="19">
        <f>SUM(L23)</f>
        <v>2.5</v>
      </c>
    </row>
    <row r="24" spans="1:23" s="2" customFormat="1" ht="61.5" customHeight="1" thickBot="1" x14ac:dyDescent="0.25">
      <c r="A24" s="28" t="s">
        <v>44</v>
      </c>
      <c r="B24" s="29" t="s">
        <v>47</v>
      </c>
      <c r="C24" s="30" t="s">
        <v>51</v>
      </c>
      <c r="D24" s="53" t="s">
        <v>72</v>
      </c>
      <c r="E24" s="31">
        <v>1</v>
      </c>
      <c r="F24" s="53" t="s">
        <v>71</v>
      </c>
      <c r="G24" s="31" t="s">
        <v>43</v>
      </c>
      <c r="H24" s="34" t="s">
        <v>59</v>
      </c>
      <c r="I24" s="31" t="s">
        <v>70</v>
      </c>
      <c r="J24" s="31">
        <v>4</v>
      </c>
      <c r="K24" s="31" t="s">
        <v>30</v>
      </c>
      <c r="L24" s="32">
        <v>1.6</v>
      </c>
      <c r="M24" s="32">
        <f>SUM(L24)</f>
        <v>1.6</v>
      </c>
    </row>
    <row r="25" spans="1:23" s="2" customFormat="1" ht="15" thickBot="1" x14ac:dyDescent="0.25">
      <c r="A25" s="140" t="s">
        <v>78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2"/>
      <c r="M25" s="15">
        <f>SUM(M12:M24)</f>
        <v>90.3</v>
      </c>
    </row>
    <row r="26" spans="1:23" s="2" customFormat="1" ht="22.5" customHeight="1" x14ac:dyDescent="0.2">
      <c r="A26" s="12"/>
      <c r="B26" s="7"/>
      <c r="C26" s="7"/>
      <c r="D26" s="7"/>
      <c r="E26" s="7"/>
      <c r="F26" s="7"/>
      <c r="G26" s="7"/>
      <c r="H26" s="7"/>
      <c r="I26" s="7"/>
      <c r="J26" s="7"/>
      <c r="K26" s="4"/>
      <c r="L26" s="4"/>
      <c r="M26" s="9"/>
    </row>
    <row r="27" spans="1:23" s="2" customFormat="1" ht="18.75" customHeight="1" x14ac:dyDescent="0.2">
      <c r="A27" s="54"/>
      <c r="B27" s="55"/>
      <c r="C27" s="55"/>
      <c r="D27" s="55"/>
      <c r="E27" s="55"/>
      <c r="F27" s="55"/>
      <c r="G27" s="128" t="s">
        <v>14</v>
      </c>
      <c r="H27" s="128"/>
      <c r="I27" s="128"/>
      <c r="J27" s="128"/>
      <c r="K27" s="6"/>
      <c r="L27" s="10"/>
      <c r="M27" s="10"/>
      <c r="N27" s="6"/>
      <c r="O27" s="57"/>
      <c r="P27" s="57"/>
      <c r="Q27" s="57"/>
      <c r="R27" s="57"/>
      <c r="S27" s="57"/>
      <c r="T27" s="57"/>
      <c r="U27" s="58"/>
      <c r="V27" s="57"/>
      <c r="W27" s="59"/>
    </row>
    <row r="28" spans="1:23" s="2" customFormat="1" ht="18" customHeight="1" thickBot="1" x14ac:dyDescent="0.25">
      <c r="A28" s="54"/>
      <c r="B28" s="55"/>
      <c r="C28" s="55"/>
      <c r="D28" s="55"/>
      <c r="E28" s="55"/>
      <c r="F28" s="55"/>
      <c r="G28" s="60"/>
      <c r="H28" s="56"/>
      <c r="I28" s="5"/>
      <c r="J28" s="5"/>
      <c r="K28" s="5"/>
      <c r="L28" s="11"/>
      <c r="M28" s="11"/>
      <c r="N28" s="5"/>
      <c r="O28" s="57"/>
      <c r="P28" s="57"/>
      <c r="Q28" s="57"/>
      <c r="R28" s="57"/>
      <c r="S28" s="57"/>
      <c r="T28" s="57"/>
      <c r="U28" s="58"/>
      <c r="V28" s="57"/>
      <c r="W28" s="59"/>
    </row>
    <row r="29" spans="1:23" s="2" customFormat="1" ht="18.75" customHeight="1" thickBot="1" x14ac:dyDescent="0.25">
      <c r="A29" s="125" t="s">
        <v>7</v>
      </c>
      <c r="B29" s="126"/>
      <c r="C29" s="126"/>
      <c r="D29" s="126"/>
      <c r="E29" s="126"/>
      <c r="F29" s="126"/>
      <c r="G29" s="126"/>
      <c r="H29" s="126"/>
      <c r="I29" s="127"/>
      <c r="J29" s="125" t="s">
        <v>20</v>
      </c>
      <c r="K29" s="126"/>
      <c r="L29" s="126"/>
      <c r="M29" s="127"/>
    </row>
    <row r="30" spans="1:23" s="2" customFormat="1" ht="15.75" customHeight="1" thickBot="1" x14ac:dyDescent="0.25">
      <c r="A30" s="83" t="s">
        <v>16</v>
      </c>
      <c r="B30" s="84"/>
      <c r="C30" s="84"/>
      <c r="D30" s="84"/>
      <c r="E30" s="84"/>
      <c r="F30" s="84"/>
      <c r="G30" s="84"/>
      <c r="H30" s="84"/>
      <c r="I30" s="85"/>
      <c r="J30" s="93">
        <f>SUM(J31:M35)</f>
        <v>90.3</v>
      </c>
      <c r="K30" s="94"/>
      <c r="L30" s="94"/>
      <c r="M30" s="95"/>
    </row>
    <row r="31" spans="1:23" s="2" customFormat="1" ht="15.75" customHeight="1" x14ac:dyDescent="0.2">
      <c r="A31" s="121" t="s">
        <v>8</v>
      </c>
      <c r="B31" s="122"/>
      <c r="C31" s="122"/>
      <c r="D31" s="122"/>
      <c r="E31" s="122"/>
      <c r="F31" s="122"/>
      <c r="G31" s="122"/>
      <c r="H31" s="122"/>
      <c r="I31" s="123"/>
      <c r="J31" s="118">
        <f>SUM(M12,M13,M18,M20,M21,M23,M24)</f>
        <v>83.6</v>
      </c>
      <c r="K31" s="119"/>
      <c r="L31" s="119"/>
      <c r="M31" s="120"/>
    </row>
    <row r="32" spans="1:23" s="2" customFormat="1" ht="15.75" customHeight="1" x14ac:dyDescent="0.2">
      <c r="A32" s="99" t="s">
        <v>9</v>
      </c>
      <c r="B32" s="100"/>
      <c r="C32" s="100"/>
      <c r="D32" s="100"/>
      <c r="E32" s="100"/>
      <c r="F32" s="100"/>
      <c r="G32" s="100"/>
      <c r="H32" s="100"/>
      <c r="I32" s="101"/>
      <c r="J32" s="80">
        <f>SUM(M22)</f>
        <v>0.9</v>
      </c>
      <c r="K32" s="81"/>
      <c r="L32" s="81"/>
      <c r="M32" s="82"/>
    </row>
    <row r="33" spans="1:13" s="2" customFormat="1" ht="18" customHeight="1" x14ac:dyDescent="0.2">
      <c r="A33" s="99" t="s">
        <v>10</v>
      </c>
      <c r="B33" s="100"/>
      <c r="C33" s="100"/>
      <c r="D33" s="100"/>
      <c r="E33" s="100"/>
      <c r="F33" s="100"/>
      <c r="G33" s="100"/>
      <c r="H33" s="100"/>
      <c r="I33" s="101"/>
      <c r="J33" s="80">
        <f>SUM(M16)</f>
        <v>5.8</v>
      </c>
      <c r="K33" s="81"/>
      <c r="L33" s="81"/>
      <c r="M33" s="82"/>
    </row>
    <row r="34" spans="1:13" s="2" customFormat="1" ht="16.5" customHeight="1" x14ac:dyDescent="0.2">
      <c r="A34" s="99" t="s">
        <v>85</v>
      </c>
      <c r="B34" s="100"/>
      <c r="C34" s="100"/>
      <c r="D34" s="100"/>
      <c r="E34" s="100"/>
      <c r="F34" s="100"/>
      <c r="G34" s="100"/>
      <c r="H34" s="100"/>
      <c r="I34" s="101"/>
      <c r="J34" s="80"/>
      <c r="K34" s="81"/>
      <c r="L34" s="81"/>
      <c r="M34" s="82"/>
    </row>
    <row r="35" spans="1:13" s="2" customFormat="1" ht="15" customHeight="1" thickBot="1" x14ac:dyDescent="0.25">
      <c r="A35" s="96" t="s">
        <v>17</v>
      </c>
      <c r="B35" s="97"/>
      <c r="C35" s="97"/>
      <c r="D35" s="97"/>
      <c r="E35" s="97"/>
      <c r="F35" s="97"/>
      <c r="G35" s="97"/>
      <c r="H35" s="97"/>
      <c r="I35" s="98"/>
      <c r="J35" s="77"/>
      <c r="K35" s="78"/>
      <c r="L35" s="78"/>
      <c r="M35" s="79"/>
    </row>
    <row r="36" spans="1:13" s="2" customFormat="1" ht="15.75" customHeight="1" thickBot="1" x14ac:dyDescent="0.25">
      <c r="A36" s="83" t="s">
        <v>18</v>
      </c>
      <c r="B36" s="84"/>
      <c r="C36" s="84"/>
      <c r="D36" s="84"/>
      <c r="E36" s="84"/>
      <c r="F36" s="84"/>
      <c r="G36" s="84"/>
      <c r="H36" s="84"/>
      <c r="I36" s="85"/>
      <c r="J36" s="93"/>
      <c r="K36" s="94"/>
      <c r="L36" s="94"/>
      <c r="M36" s="95"/>
    </row>
    <row r="37" spans="1:13" s="2" customFormat="1" ht="17.25" customHeight="1" x14ac:dyDescent="0.2">
      <c r="A37" s="74" t="s">
        <v>11</v>
      </c>
      <c r="B37" s="75"/>
      <c r="C37" s="75"/>
      <c r="D37" s="75"/>
      <c r="E37" s="75"/>
      <c r="F37" s="75"/>
      <c r="G37" s="75"/>
      <c r="H37" s="75"/>
      <c r="I37" s="76"/>
      <c r="J37" s="105"/>
      <c r="K37" s="106"/>
      <c r="L37" s="106"/>
      <c r="M37" s="107"/>
    </row>
    <row r="38" spans="1:13" s="2" customFormat="1" ht="17.25" customHeight="1" x14ac:dyDescent="0.2">
      <c r="A38" s="99" t="s">
        <v>12</v>
      </c>
      <c r="B38" s="100"/>
      <c r="C38" s="100"/>
      <c r="D38" s="100"/>
      <c r="E38" s="100"/>
      <c r="F38" s="100"/>
      <c r="G38" s="100"/>
      <c r="H38" s="100"/>
      <c r="I38" s="101"/>
      <c r="J38" s="102"/>
      <c r="K38" s="103"/>
      <c r="L38" s="103"/>
      <c r="M38" s="104"/>
    </row>
    <row r="39" spans="1:13" s="2" customFormat="1" ht="18" customHeight="1" thickBot="1" x14ac:dyDescent="0.25">
      <c r="A39" s="96" t="s">
        <v>13</v>
      </c>
      <c r="B39" s="97"/>
      <c r="C39" s="97"/>
      <c r="D39" s="97"/>
      <c r="E39" s="97"/>
      <c r="F39" s="97"/>
      <c r="G39" s="97"/>
      <c r="H39" s="97"/>
      <c r="I39" s="98"/>
      <c r="J39" s="77"/>
      <c r="K39" s="78"/>
      <c r="L39" s="78"/>
      <c r="M39" s="79"/>
    </row>
    <row r="40" spans="1:13" s="2" customFormat="1" ht="20.25" customHeight="1" thickBot="1" x14ac:dyDescent="0.25">
      <c r="A40" s="90" t="s">
        <v>19</v>
      </c>
      <c r="B40" s="91"/>
      <c r="C40" s="91"/>
      <c r="D40" s="91"/>
      <c r="E40" s="91"/>
      <c r="F40" s="91"/>
      <c r="G40" s="91"/>
      <c r="H40" s="91"/>
      <c r="I40" s="92"/>
      <c r="J40" s="87">
        <f>SUM(J30+J36)</f>
        <v>90.3</v>
      </c>
      <c r="K40" s="88"/>
      <c r="L40" s="88"/>
      <c r="M40" s="89"/>
    </row>
    <row r="41" spans="1:13" s="2" customFormat="1" ht="21.75" customHeight="1" x14ac:dyDescent="0.2">
      <c r="A41" s="27"/>
      <c r="B41" s="27"/>
      <c r="C41" s="27"/>
      <c r="D41" s="27"/>
      <c r="E41" s="27"/>
      <c r="F41" s="27"/>
      <c r="G41" s="67"/>
      <c r="H41" s="67"/>
      <c r="I41" s="27"/>
      <c r="J41" s="27"/>
      <c r="K41" s="27"/>
      <c r="L41" s="27"/>
      <c r="M41" s="27"/>
    </row>
    <row r="42" spans="1:13" ht="23.25" customHeight="1" x14ac:dyDescent="0.25">
      <c r="A42" s="69"/>
      <c r="B42" s="69"/>
      <c r="C42" s="69"/>
      <c r="D42" s="69"/>
      <c r="E42" s="69"/>
      <c r="F42" s="70"/>
      <c r="G42" s="68"/>
      <c r="H42" s="17"/>
      <c r="I42" s="72"/>
      <c r="J42" s="72"/>
      <c r="K42" s="27"/>
      <c r="L42" s="27"/>
      <c r="M42" s="27"/>
    </row>
    <row r="43" spans="1:13" ht="15" customHeight="1" x14ac:dyDescent="0.2">
      <c r="A43" s="71"/>
      <c r="B43" s="71"/>
      <c r="C43" s="71"/>
      <c r="D43" s="71"/>
      <c r="E43" s="71"/>
      <c r="F43" s="59"/>
      <c r="G43" s="59"/>
      <c r="H43" s="59"/>
      <c r="I43" s="86"/>
      <c r="J43" s="86"/>
      <c r="K43" s="27"/>
      <c r="L43" s="27"/>
      <c r="M43" s="27"/>
    </row>
    <row r="45" spans="1:13" ht="15.75" x14ac:dyDescent="0.25">
      <c r="B45" s="17"/>
      <c r="C45" s="17"/>
      <c r="D45" s="17"/>
    </row>
    <row r="46" spans="1:13" ht="15.75" customHeight="1" x14ac:dyDescent="0.25">
      <c r="B46" s="17"/>
    </row>
    <row r="47" spans="1:13" ht="15.75" customHeight="1" x14ac:dyDescent="0.25">
      <c r="B47" s="17"/>
      <c r="L47" s="62"/>
      <c r="M47" s="62"/>
    </row>
    <row r="48" spans="1:13" ht="15.75" customHeight="1" x14ac:dyDescent="0.25">
      <c r="B48" s="17"/>
    </row>
    <row r="49" spans="3:13" ht="12.75" customHeight="1" x14ac:dyDescent="0.25">
      <c r="C49" s="17"/>
    </row>
    <row r="54" spans="3:13" x14ac:dyDescent="0.2">
      <c r="L54" s="44"/>
      <c r="M54" s="44"/>
    </row>
    <row r="55" spans="3:13" x14ac:dyDescent="0.2">
      <c r="L55" s="44"/>
      <c r="M55" s="44"/>
    </row>
    <row r="56" spans="3:13" x14ac:dyDescent="0.2">
      <c r="L56" s="44"/>
      <c r="M56" s="44"/>
    </row>
  </sheetData>
  <mergeCells count="57">
    <mergeCell ref="A5:A8"/>
    <mergeCell ref="C5:C8"/>
    <mergeCell ref="D5:D8"/>
    <mergeCell ref="M7:M8"/>
    <mergeCell ref="L7:L8"/>
    <mergeCell ref="K7:K8"/>
    <mergeCell ref="K5:M6"/>
    <mergeCell ref="B10:M10"/>
    <mergeCell ref="C17:M17"/>
    <mergeCell ref="D13:D15"/>
    <mergeCell ref="C13:C15"/>
    <mergeCell ref="M13:M15"/>
    <mergeCell ref="G2:H2"/>
    <mergeCell ref="J29:M29"/>
    <mergeCell ref="A29:I29"/>
    <mergeCell ref="G27:J27"/>
    <mergeCell ref="I5:I8"/>
    <mergeCell ref="H5:H8"/>
    <mergeCell ref="J5:J8"/>
    <mergeCell ref="B5:B8"/>
    <mergeCell ref="F5:F8"/>
    <mergeCell ref="E5:E8"/>
    <mergeCell ref="G5:G8"/>
    <mergeCell ref="A3:M3"/>
    <mergeCell ref="A25:L25"/>
    <mergeCell ref="A9:M9"/>
    <mergeCell ref="C18:C19"/>
    <mergeCell ref="C11:M11"/>
    <mergeCell ref="J33:M33"/>
    <mergeCell ref="J32:M32"/>
    <mergeCell ref="A32:I32"/>
    <mergeCell ref="A13:A15"/>
    <mergeCell ref="M18:M19"/>
    <mergeCell ref="A18:A19"/>
    <mergeCell ref="B18:B19"/>
    <mergeCell ref="D18:D19"/>
    <mergeCell ref="B13:B15"/>
    <mergeCell ref="A33:I33"/>
    <mergeCell ref="J30:M30"/>
    <mergeCell ref="A30:I30"/>
    <mergeCell ref="J31:M31"/>
    <mergeCell ref="A31:I31"/>
    <mergeCell ref="A37:I37"/>
    <mergeCell ref="J35:M35"/>
    <mergeCell ref="J34:M34"/>
    <mergeCell ref="A36:I36"/>
    <mergeCell ref="I43:J43"/>
    <mergeCell ref="J40:M40"/>
    <mergeCell ref="A40:I40"/>
    <mergeCell ref="J36:M36"/>
    <mergeCell ref="A35:I35"/>
    <mergeCell ref="A34:I34"/>
    <mergeCell ref="J39:M39"/>
    <mergeCell ref="A39:I39"/>
    <mergeCell ref="J38:M38"/>
    <mergeCell ref="A38:I38"/>
    <mergeCell ref="J37:M3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alignWithMargins="0"/>
  <rowBreaks count="2" manualBreakCount="2">
    <brk id="16" max="12" man="1"/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>KRS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Laimutė Vasiliauskienė</cp:lastModifiedBy>
  <cp:lastPrinted>2019-04-17T08:27:21Z</cp:lastPrinted>
  <dcterms:created xsi:type="dcterms:W3CDTF">2015-02-26T11:37:11Z</dcterms:created>
  <dcterms:modified xsi:type="dcterms:W3CDTF">2019-05-07T05:26:27Z</dcterms:modified>
</cp:coreProperties>
</file>