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kad2\e\ARCHYVAS\____SPRENDIMAI_2022\Priedai\"/>
    </mc:Choice>
  </mc:AlternateContent>
  <xr:revisionPtr revIDLastSave="0" documentId="8_{1CDA4AFE-CA59-4A7D-AFD9-4440D4576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edas" sheetId="1" r:id="rId1"/>
  </sheets>
  <definedNames>
    <definedName name="Excel_BuiltIn__FilterDatabase_1">Priedas!$A$7:$E$7</definedName>
    <definedName name="_xlnm.Print_Area" localSheetId="0">Priedas!$A$1:$G$68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8" i="1"/>
  <c r="E8" i="1"/>
  <c r="D68" i="1" l="1"/>
  <c r="C68" i="1"/>
  <c r="F68" i="1"/>
  <c r="E22" i="1"/>
  <c r="E39" i="1" l="1"/>
  <c r="E30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</calcChain>
</file>

<file path=xl/sharedStrings.xml><?xml version="1.0" encoding="utf-8"?>
<sst xmlns="http://schemas.openxmlformats.org/spreadsheetml/2006/main" count="132" uniqueCount="132">
  <si>
    <t>Akmenės rajono</t>
  </si>
  <si>
    <t>Alytaus rajono</t>
  </si>
  <si>
    <t>Anykščių rajono</t>
  </si>
  <si>
    <t xml:space="preserve">Birštono </t>
  </si>
  <si>
    <t>Biržų rajono</t>
  </si>
  <si>
    <t>Druskininkų</t>
  </si>
  <si>
    <t>Elektrėnų</t>
  </si>
  <si>
    <t>Ignalinos rajono</t>
  </si>
  <si>
    <t>Jonavos rajono</t>
  </si>
  <si>
    <t>Joniškio rajono</t>
  </si>
  <si>
    <t>Jurbarko rajono</t>
  </si>
  <si>
    <t>Kaišiadorių rajono</t>
  </si>
  <si>
    <t>Kalvarijos</t>
  </si>
  <si>
    <t>Kauno miesto</t>
  </si>
  <si>
    <t>Kauno rajono</t>
  </si>
  <si>
    <t>Kazlų Rūdos</t>
  </si>
  <si>
    <t xml:space="preserve">Kelmės rajono </t>
  </si>
  <si>
    <t>Kėdainių rajono</t>
  </si>
  <si>
    <t>Klaipėdos miesto</t>
  </si>
  <si>
    <t>Klaipėdos rajono</t>
  </si>
  <si>
    <t>Kretingos rajono</t>
  </si>
  <si>
    <t>Kupiškio rajono</t>
  </si>
  <si>
    <t>Lazdijų rajono</t>
  </si>
  <si>
    <t>Marijampolės</t>
  </si>
  <si>
    <t>Mažeikių rajono</t>
  </si>
  <si>
    <t>Molėtų rajono</t>
  </si>
  <si>
    <t>Neringos</t>
  </si>
  <si>
    <t>Pagėgių</t>
  </si>
  <si>
    <t>Pakruojo rajono</t>
  </si>
  <si>
    <t>Palangos miesto</t>
  </si>
  <si>
    <t>Panevėžio miesto</t>
  </si>
  <si>
    <t>Panevėžio rajono</t>
  </si>
  <si>
    <t>Pasvalio rajono</t>
  </si>
  <si>
    <t>Plungės rajono</t>
  </si>
  <si>
    <t>Prienų rajono</t>
  </si>
  <si>
    <t>Radviliškio rajono</t>
  </si>
  <si>
    <t>Raseinių rajono</t>
  </si>
  <si>
    <t>Rietavo</t>
  </si>
  <si>
    <t>Rokiškio rajono</t>
  </si>
  <si>
    <t>Skuodo rajono</t>
  </si>
  <si>
    <t>Šakių rajono</t>
  </si>
  <si>
    <t>Šalčininkų rajono</t>
  </si>
  <si>
    <t>Šiaulių miesto</t>
  </si>
  <si>
    <t>Šiaulių rajono</t>
  </si>
  <si>
    <t>Šilalės rajono</t>
  </si>
  <si>
    <t>Šilutės rajono</t>
  </si>
  <si>
    <t>Širvintų rajono</t>
  </si>
  <si>
    <t>Švenčionių rajono</t>
  </si>
  <si>
    <t>Tauragės rajono</t>
  </si>
  <si>
    <t>Telšių rajono</t>
  </si>
  <si>
    <t>Trakų rajono</t>
  </si>
  <si>
    <t>Ukmergės rajono</t>
  </si>
  <si>
    <t>Utenos rajono</t>
  </si>
  <si>
    <t>Varėnos rajono</t>
  </si>
  <si>
    <t>Vilkaviškio rajono</t>
  </si>
  <si>
    <t xml:space="preserve">Vilniaus miesto </t>
  </si>
  <si>
    <t>Vilniaus rajono</t>
  </si>
  <si>
    <t xml:space="preserve">Visagino </t>
  </si>
  <si>
    <t>Zarasų rajono</t>
  </si>
  <si>
    <t xml:space="preserve">Savivaldybė;
rinkimų apygarda </t>
  </si>
  <si>
    <t>Eil. Nr.</t>
  </si>
  <si>
    <t>Iš viso</t>
  </si>
  <si>
    <t>Gyventojų skaičius 2022-01-01 duomenimis</t>
  </si>
  <si>
    <t>Rinkėjų skaičius 2019-03-03 duomenimis</t>
  </si>
  <si>
    <t>Renkamų tarybos narių skaičius 2023 m. rinkimuose</t>
  </si>
  <si>
    <t>Reikalingų surinkti parašų skaičius 2023 m. rinkimuose</t>
  </si>
  <si>
    <t>Politinės partijos, politinio komiteto keliamų kandidatų skaičius sąraše (nuo – iki)</t>
  </si>
  <si>
    <t>Alytaus miesto</t>
  </si>
  <si>
    <t>Priedas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</si>
  <si>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</si>
  <si>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</si>
  <si>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</si>
  <si>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</si>
  <si>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</si>
  <si>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</si>
  <si>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</si>
  <si>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</si>
  <si>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</si>
  <si>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</si>
  <si>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</si>
  <si>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</si>
  <si>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</si>
  <si>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</si>
  <si>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</si>
  <si>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</si>
  <si>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</si>
  <si>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</si>
  <si>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</si>
  <si>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</si>
  <si>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</si>
  <si>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</si>
  <si>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</si>
  <si>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</si>
  <si>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</si>
  <si>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</si>
  <si>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</si>
  <si>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</si>
  <si>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</si>
  <si>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</si>
  <si>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</si>
  <si>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</si>
  <si>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</si>
  <si>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</si>
  <si>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</si>
  <si>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</si>
  <si>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</si>
  <si>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</si>
  <si>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</si>
  <si>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</si>
  <si>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</si>
  <si>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</si>
  <si>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</si>
  <si>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</si>
  <si>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</si>
  <si>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</si>
  <si>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</si>
  <si>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</si>
  <si>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</si>
  <si>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</si>
  <si>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</si>
  <si>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</si>
  <si>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</si>
  <si>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</si>
  <si>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</si>
  <si>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</si>
  <si>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</si>
  <si>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</si>
  <si>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</si>
  <si>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</si>
  <si>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Lietuvos Respublikos vyriausiosios rinkimų komisijos</t>
  </si>
  <si>
    <t>RENKAMŲ SAVIVALDYBIŲ TARYBŲ NARIŲ SKAIČIUS, REIKALINGŲ SURINKTI PARAŠŲ SKAIČIUS, POLITINĖS PARTIJOS, POLITINIO KOMITETO KELIAMŲ KANDIDATŲ MAŽIAUSIAS BEI DIDŽIAUSIAS SKAIČIUS KANDIDATŲ SĄRAŠE 2023 M. LIETUVOS RESPUBLIKOS SAVIVALDYBIŲ TARYBŲ, MERŲ RINKIMUOSE</t>
  </si>
  <si>
    <t>2022 m. liepos 28 d. sprendimo Nr. Sp-54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</si>
</sst>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#\ ###\ ##0"/>
  </numFmts>
  <fonts count="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164" fontId="2" fillId="0" borderId="12" xfId="1" applyFont="1" applyFill="1" applyBorder="1" applyAlignment="1">
      <alignment horizontal="right" vertical="center" wrapText="1"/>
    </xf>
    <xf numFmtId="164" fontId="2" fillId="0" borderId="11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Įprastas" xfId="0" builtinId="0"/>
    <cellStyle name="Vali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showZeros="0" tabSelected="1" zoomScaleNormal="100" workbookViewId="0">
      <selection activeCell="F2" sqref="F2:G2"/>
    </sheetView>
  </sheetViews>
  <sheetFormatPr defaultColWidth="9.140625" defaultRowHeight="12.75" x14ac:dyDescent="0.2"/>
  <cols>
    <col min="1" max="1" width="5.7109375" style="6" customWidth="1"/>
    <col min="2" max="2" width="22.42578125" style="6" customWidth="1"/>
    <col min="3" max="3" width="21.7109375" style="6" customWidth="1"/>
    <col min="4" max="4" width="21.85546875" style="6" customWidth="1"/>
    <col min="5" max="6" width="20.5703125" style="6" customWidth="1"/>
    <col min="7" max="7" width="24.85546875" style="6" customWidth="1"/>
    <col min="8" max="8" width="14.85546875" style="6" bestFit="1" customWidth="1"/>
    <col min="9" max="9" width="9.140625" style="6"/>
    <col min="10" max="10" width="12.7109375" style="6" bestFit="1" customWidth="1"/>
    <col min="11" max="16384" width="9.140625" style="6"/>
  </cols>
  <sheetData>
    <row r="1" spans="1:7" ht="15.75" x14ac:dyDescent="0.2">
      <c r="A1" s="4"/>
      <c r="B1" s="4"/>
      <c r="C1" s="4"/>
      <c r="F1" s="5" t="s">
        <v>129</v>
      </c>
    </row>
    <row r="2" spans="1:7" ht="15.75" x14ac:dyDescent="0.2">
      <c r="A2" s="7"/>
      <c r="B2" s="7"/>
      <c r="C2" s="7"/>
      <c r="F2" s="22" t="s">
        <v>131</v>
      </c>
    </row>
    <row r="3" spans="1:7" ht="15.75" x14ac:dyDescent="0.2">
      <c r="A3" s="7"/>
      <c r="B3" s="7"/>
      <c r="C3" s="7"/>
      <c r="F3" s="22" t="s">
        <v>68</v>
      </c>
    </row>
    <row r="4" spans="1:7" ht="15.75" x14ac:dyDescent="0.2">
      <c r="A4" s="7"/>
      <c r="B4" s="7"/>
      <c r="C4" s="7"/>
      <c r="D4" s="7"/>
      <c r="E4" s="8"/>
    </row>
    <row r="5" spans="1:7" ht="66" customHeight="1" x14ac:dyDescent="0.2">
      <c r="A5" s="34" t="s">
        <v>130</v>
      </c>
      <c r="B5" s="34"/>
      <c r="C5" s="34"/>
      <c r="D5" s="34"/>
      <c r="E5" s="34"/>
      <c r="F5" s="34"/>
      <c r="G5" s="34"/>
    </row>
    <row r="6" spans="1:7" ht="16.5" thickBot="1" x14ac:dyDescent="0.25">
      <c r="A6" s="7"/>
      <c r="B6" s="7"/>
      <c r="C6" s="7"/>
      <c r="D6" s="7"/>
      <c r="E6" s="7"/>
    </row>
    <row r="7" spans="1:7" ht="97.5" customHeight="1" thickBot="1" x14ac:dyDescent="0.25">
      <c r="A7" s="12" t="s">
        <v>60</v>
      </c>
      <c r="B7" s="13" t="s">
        <v>59</v>
      </c>
      <c r="C7" s="13" t="s">
        <v>62</v>
      </c>
      <c r="D7" s="13" t="s">
        <v>64</v>
      </c>
      <c r="E7" s="24" t="s">
        <v>66</v>
      </c>
      <c r="F7" s="13" t="s">
        <v>63</v>
      </c>
      <c r="G7" s="13" t="s">
        <v>65</v>
      </c>
    </row>
    <row r="8" spans="1:7" ht="15.75" x14ac:dyDescent="0.25">
      <c r="A8" s="14" t="s">
        <v>69</v>
      </c>
      <c r="B8" s="2" t="s">
        <v>0</v>
      </c>
      <c r="C8" s="27">
        <v>20597</v>
      </c>
      <c r="D8" s="17">
        <v>25</v>
      </c>
      <c r="E8" s="16" t="str">
        <f>ROUND(D8/2,0)&amp;"–"&amp;D8*2</f>
        <v>13–50</v>
      </c>
      <c r="F8" s="28">
        <v>18139</v>
      </c>
      <c r="G8" s="16">
        <f>IF(ROUND(F8*0.2/D8,1)&lt;100,100,ROUND(F8*0.2/D8,-1))</f>
        <v>150</v>
      </c>
    </row>
    <row r="9" spans="1:7" ht="15.75" x14ac:dyDescent="0.25">
      <c r="A9" s="15" t="s">
        <v>70</v>
      </c>
      <c r="B9" s="1" t="s">
        <v>67</v>
      </c>
      <c r="C9" s="27">
        <v>53920</v>
      </c>
      <c r="D9" s="18">
        <v>27</v>
      </c>
      <c r="E9" s="16" t="str">
        <f t="shared" ref="E9:E67" si="0">ROUND(D9/2,0)&amp;"–"&amp;D9*2</f>
        <v>14–54</v>
      </c>
      <c r="F9" s="28">
        <v>47234</v>
      </c>
      <c r="G9" s="16">
        <f t="shared" ref="G9:G67" si="1">IF(ROUND(F9*0.2/D9,1)&lt;100,100,ROUND(F9*0.2/D9,-1))</f>
        <v>350</v>
      </c>
    </row>
    <row r="10" spans="1:7" ht="15.75" x14ac:dyDescent="0.25">
      <c r="A10" s="15" t="s">
        <v>71</v>
      </c>
      <c r="B10" s="1" t="s">
        <v>1</v>
      </c>
      <c r="C10" s="27">
        <v>28170</v>
      </c>
      <c r="D10" s="18">
        <v>25</v>
      </c>
      <c r="E10" s="16" t="str">
        <f t="shared" si="0"/>
        <v>13–50</v>
      </c>
      <c r="F10" s="28">
        <v>24103</v>
      </c>
      <c r="G10" s="16">
        <f t="shared" si="1"/>
        <v>190</v>
      </c>
    </row>
    <row r="11" spans="1:7" ht="15.75" x14ac:dyDescent="0.25">
      <c r="A11" s="15" t="s">
        <v>72</v>
      </c>
      <c r="B11" s="1" t="s">
        <v>2</v>
      </c>
      <c r="C11" s="27">
        <v>24619</v>
      </c>
      <c r="D11" s="18">
        <v>25</v>
      </c>
      <c r="E11" s="16" t="str">
        <f t="shared" si="0"/>
        <v>13–50</v>
      </c>
      <c r="F11" s="28">
        <v>22645</v>
      </c>
      <c r="G11" s="16">
        <f t="shared" si="1"/>
        <v>180</v>
      </c>
    </row>
    <row r="12" spans="1:7" ht="15.75" x14ac:dyDescent="0.25">
      <c r="A12" s="15" t="s">
        <v>73</v>
      </c>
      <c r="B12" s="1" t="s">
        <v>3</v>
      </c>
      <c r="C12" s="27">
        <v>4425</v>
      </c>
      <c r="D12" s="18">
        <v>15</v>
      </c>
      <c r="E12" s="16" t="str">
        <f t="shared" si="0"/>
        <v>8–30</v>
      </c>
      <c r="F12" s="28">
        <v>3889</v>
      </c>
      <c r="G12" s="16">
        <f t="shared" si="1"/>
        <v>100</v>
      </c>
    </row>
    <row r="13" spans="1:7" ht="15.75" x14ac:dyDescent="0.25">
      <c r="A13" s="15" t="s">
        <v>74</v>
      </c>
      <c r="B13" s="1" t="s">
        <v>4</v>
      </c>
      <c r="C13" s="27">
        <v>25141</v>
      </c>
      <c r="D13" s="18">
        <v>25</v>
      </c>
      <c r="E13" s="16" t="str">
        <f t="shared" si="0"/>
        <v>13–50</v>
      </c>
      <c r="F13" s="28">
        <v>22722</v>
      </c>
      <c r="G13" s="16">
        <f t="shared" si="1"/>
        <v>180</v>
      </c>
    </row>
    <row r="14" spans="1:7" ht="15.75" x14ac:dyDescent="0.25">
      <c r="A14" s="15" t="s">
        <v>75</v>
      </c>
      <c r="B14" s="1" t="s">
        <v>5</v>
      </c>
      <c r="C14" s="27">
        <v>21282</v>
      </c>
      <c r="D14" s="18">
        <v>25</v>
      </c>
      <c r="E14" s="16" t="str">
        <f t="shared" si="0"/>
        <v>13–50</v>
      </c>
      <c r="F14" s="28">
        <v>18320</v>
      </c>
      <c r="G14" s="16">
        <f t="shared" si="1"/>
        <v>150</v>
      </c>
    </row>
    <row r="15" spans="1:7" ht="15.75" x14ac:dyDescent="0.25">
      <c r="A15" s="15" t="s">
        <v>76</v>
      </c>
      <c r="B15" s="1" t="s">
        <v>6</v>
      </c>
      <c r="C15" s="27">
        <v>25903</v>
      </c>
      <c r="D15" s="18">
        <v>25</v>
      </c>
      <c r="E15" s="16" t="str">
        <f t="shared" si="0"/>
        <v>13–50</v>
      </c>
      <c r="F15" s="28">
        <v>20665</v>
      </c>
      <c r="G15" s="16">
        <f t="shared" si="1"/>
        <v>170</v>
      </c>
    </row>
    <row r="16" spans="1:7" ht="15.75" x14ac:dyDescent="0.25">
      <c r="A16" s="15" t="s">
        <v>77</v>
      </c>
      <c r="B16" s="1" t="s">
        <v>7</v>
      </c>
      <c r="C16" s="27">
        <v>15495</v>
      </c>
      <c r="D16" s="18">
        <v>21</v>
      </c>
      <c r="E16" s="16" t="str">
        <f t="shared" si="0"/>
        <v>11–42</v>
      </c>
      <c r="F16" s="28">
        <v>14425</v>
      </c>
      <c r="G16" s="16">
        <f t="shared" si="1"/>
        <v>140</v>
      </c>
    </row>
    <row r="17" spans="1:7" ht="15.75" x14ac:dyDescent="0.25">
      <c r="A17" s="15" t="s">
        <v>78</v>
      </c>
      <c r="B17" s="1" t="s">
        <v>8</v>
      </c>
      <c r="C17" s="27">
        <v>43564</v>
      </c>
      <c r="D17" s="18">
        <v>25</v>
      </c>
      <c r="E17" s="16" t="str">
        <f t="shared" si="0"/>
        <v>13–50</v>
      </c>
      <c r="F17" s="28">
        <v>36540</v>
      </c>
      <c r="G17" s="16">
        <f t="shared" si="1"/>
        <v>290</v>
      </c>
    </row>
    <row r="18" spans="1:7" ht="15.75" x14ac:dyDescent="0.25">
      <c r="A18" s="15" t="s">
        <v>79</v>
      </c>
      <c r="B18" s="1" t="s">
        <v>9</v>
      </c>
      <c r="C18" s="27">
        <v>22234</v>
      </c>
      <c r="D18" s="18">
        <v>25</v>
      </c>
      <c r="E18" s="16" t="str">
        <f t="shared" si="0"/>
        <v>13–50</v>
      </c>
      <c r="F18" s="28">
        <v>19739</v>
      </c>
      <c r="G18" s="16">
        <f t="shared" si="1"/>
        <v>160</v>
      </c>
    </row>
    <row r="19" spans="1:7" ht="15.75" x14ac:dyDescent="0.25">
      <c r="A19" s="15" t="s">
        <v>80</v>
      </c>
      <c r="B19" s="1" t="s">
        <v>10</v>
      </c>
      <c r="C19" s="27">
        <v>27145</v>
      </c>
      <c r="D19" s="18">
        <v>25</v>
      </c>
      <c r="E19" s="16" t="str">
        <f t="shared" si="0"/>
        <v>13–50</v>
      </c>
      <c r="F19" s="28">
        <v>24097</v>
      </c>
      <c r="G19" s="16">
        <f t="shared" si="1"/>
        <v>190</v>
      </c>
    </row>
    <row r="20" spans="1:7" ht="15.75" x14ac:dyDescent="0.25">
      <c r="A20" s="15" t="s">
        <v>81</v>
      </c>
      <c r="B20" s="1" t="s">
        <v>11</v>
      </c>
      <c r="C20" s="27">
        <v>29746</v>
      </c>
      <c r="D20" s="18">
        <v>25</v>
      </c>
      <c r="E20" s="16" t="str">
        <f t="shared" si="0"/>
        <v>13–50</v>
      </c>
      <c r="F20" s="28">
        <v>25742</v>
      </c>
      <c r="G20" s="16">
        <f t="shared" si="1"/>
        <v>210</v>
      </c>
    </row>
    <row r="21" spans="1:7" ht="15.75" x14ac:dyDescent="0.25">
      <c r="A21" s="15" t="s">
        <v>82</v>
      </c>
      <c r="B21" s="1" t="s">
        <v>12</v>
      </c>
      <c r="C21" s="27">
        <v>10737</v>
      </c>
      <c r="D21" s="18">
        <v>21</v>
      </c>
      <c r="E21" s="16" t="str">
        <f t="shared" si="0"/>
        <v>11–42</v>
      </c>
      <c r="F21" s="28">
        <v>9174</v>
      </c>
      <c r="G21" s="16">
        <f t="shared" si="1"/>
        <v>100</v>
      </c>
    </row>
    <row r="22" spans="1:7" ht="15.75" x14ac:dyDescent="0.25">
      <c r="A22" s="15" t="s">
        <v>83</v>
      </c>
      <c r="B22" s="1" t="s">
        <v>13</v>
      </c>
      <c r="C22" s="27">
        <v>313503</v>
      </c>
      <c r="D22" s="18">
        <v>41</v>
      </c>
      <c r="E22" s="16" t="str">
        <f>ROUND(D22/2,0)&amp;"–"&amp;D22*2</f>
        <v>21–82</v>
      </c>
      <c r="F22" s="28">
        <v>251718</v>
      </c>
      <c r="G22" s="16">
        <f t="shared" si="1"/>
        <v>1230</v>
      </c>
    </row>
    <row r="23" spans="1:7" ht="15.75" x14ac:dyDescent="0.25">
      <c r="A23" s="15" t="s">
        <v>84</v>
      </c>
      <c r="B23" s="1" t="s">
        <v>14</v>
      </c>
      <c r="C23" s="27">
        <v>105032</v>
      </c>
      <c r="D23" s="18">
        <v>31</v>
      </c>
      <c r="E23" s="16" t="str">
        <f t="shared" si="0"/>
        <v>16–62</v>
      </c>
      <c r="F23" s="28">
        <v>78513</v>
      </c>
      <c r="G23" s="16">
        <f t="shared" si="1"/>
        <v>510</v>
      </c>
    </row>
    <row r="24" spans="1:7" ht="15.75" x14ac:dyDescent="0.25">
      <c r="A24" s="15" t="s">
        <v>85</v>
      </c>
      <c r="B24" s="1" t="s">
        <v>15</v>
      </c>
      <c r="C24" s="27">
        <v>11621</v>
      </c>
      <c r="D24" s="18">
        <v>21</v>
      </c>
      <c r="E24" s="16" t="str">
        <f t="shared" si="0"/>
        <v>11–42</v>
      </c>
      <c r="F24" s="28">
        <v>9899</v>
      </c>
      <c r="G24" s="16">
        <f t="shared" si="1"/>
        <v>100</v>
      </c>
    </row>
    <row r="25" spans="1:7" ht="15.75" x14ac:dyDescent="0.25">
      <c r="A25" s="15" t="s">
        <v>86</v>
      </c>
      <c r="B25" s="1" t="s">
        <v>16</v>
      </c>
      <c r="C25" s="27">
        <v>27513</v>
      </c>
      <c r="D25" s="18">
        <v>25</v>
      </c>
      <c r="E25" s="16" t="str">
        <f t="shared" si="0"/>
        <v>13–50</v>
      </c>
      <c r="F25" s="28">
        <v>24926</v>
      </c>
      <c r="G25" s="16">
        <f t="shared" si="1"/>
        <v>200</v>
      </c>
    </row>
    <row r="26" spans="1:7" ht="15.75" x14ac:dyDescent="0.25">
      <c r="A26" s="15" t="s">
        <v>87</v>
      </c>
      <c r="B26" s="1" t="s">
        <v>17</v>
      </c>
      <c r="C26" s="27">
        <v>49360</v>
      </c>
      <c r="D26" s="18">
        <v>25</v>
      </c>
      <c r="E26" s="16" t="str">
        <f t="shared" si="0"/>
        <v>13–50</v>
      </c>
      <c r="F26" s="28">
        <v>42062</v>
      </c>
      <c r="G26" s="16">
        <f t="shared" si="1"/>
        <v>340</v>
      </c>
    </row>
    <row r="27" spans="1:7" ht="15.75" x14ac:dyDescent="0.25">
      <c r="A27" s="15" t="s">
        <v>88</v>
      </c>
      <c r="B27" s="1" t="s">
        <v>18</v>
      </c>
      <c r="C27" s="27">
        <v>165710</v>
      </c>
      <c r="D27" s="18">
        <v>31</v>
      </c>
      <c r="E27" s="16" t="str">
        <f t="shared" si="0"/>
        <v>16–62</v>
      </c>
      <c r="F27" s="28">
        <v>130478</v>
      </c>
      <c r="G27" s="16">
        <f t="shared" si="1"/>
        <v>840</v>
      </c>
    </row>
    <row r="28" spans="1:7" ht="15.75" x14ac:dyDescent="0.25">
      <c r="A28" s="15" t="s">
        <v>89</v>
      </c>
      <c r="B28" s="1" t="s">
        <v>19</v>
      </c>
      <c r="C28" s="27">
        <v>67232</v>
      </c>
      <c r="D28" s="18">
        <v>27</v>
      </c>
      <c r="E28" s="16" t="str">
        <f t="shared" si="0"/>
        <v>14–54</v>
      </c>
      <c r="F28" s="28">
        <v>47294</v>
      </c>
      <c r="G28" s="16">
        <f t="shared" si="1"/>
        <v>350</v>
      </c>
    </row>
    <row r="29" spans="1:7" ht="15.75" x14ac:dyDescent="0.25">
      <c r="A29" s="15" t="s">
        <v>90</v>
      </c>
      <c r="B29" s="1" t="s">
        <v>20</v>
      </c>
      <c r="C29" s="27">
        <v>39922</v>
      </c>
      <c r="D29" s="18">
        <v>25</v>
      </c>
      <c r="E29" s="16" t="str">
        <f t="shared" si="0"/>
        <v>13–50</v>
      </c>
      <c r="F29" s="28">
        <v>32712</v>
      </c>
      <c r="G29" s="16">
        <f t="shared" si="1"/>
        <v>260</v>
      </c>
    </row>
    <row r="30" spans="1:7" ht="15.75" x14ac:dyDescent="0.25">
      <c r="A30" s="15" t="s">
        <v>91</v>
      </c>
      <c r="B30" s="1" t="s">
        <v>21</v>
      </c>
      <c r="C30" s="27">
        <v>17425</v>
      </c>
      <c r="D30" s="18">
        <v>21</v>
      </c>
      <c r="E30" s="16" t="str">
        <f>ROUND(D30/2,0)&amp;"–"&amp;D30*2</f>
        <v>11–42</v>
      </c>
      <c r="F30" s="28">
        <v>15613</v>
      </c>
      <c r="G30" s="16">
        <f t="shared" si="1"/>
        <v>150</v>
      </c>
    </row>
    <row r="31" spans="1:7" ht="15.75" x14ac:dyDescent="0.25">
      <c r="A31" s="15" t="s">
        <v>92</v>
      </c>
      <c r="B31" s="1" t="s">
        <v>22</v>
      </c>
      <c r="C31" s="27">
        <v>19579</v>
      </c>
      <c r="D31" s="18">
        <v>21</v>
      </c>
      <c r="E31" s="16" t="str">
        <f t="shared" si="0"/>
        <v>11–42</v>
      </c>
      <c r="F31" s="28">
        <v>17666</v>
      </c>
      <c r="G31" s="16">
        <f t="shared" si="1"/>
        <v>170</v>
      </c>
    </row>
    <row r="32" spans="1:7" ht="15.75" x14ac:dyDescent="0.25">
      <c r="A32" s="15" t="s">
        <v>93</v>
      </c>
      <c r="B32" s="1" t="s">
        <v>23</v>
      </c>
      <c r="C32" s="27">
        <v>57937</v>
      </c>
      <c r="D32" s="18">
        <v>27</v>
      </c>
      <c r="E32" s="16" t="str">
        <f t="shared" si="0"/>
        <v>14–54</v>
      </c>
      <c r="F32" s="28">
        <v>48232</v>
      </c>
      <c r="G32" s="16">
        <f t="shared" si="1"/>
        <v>360</v>
      </c>
    </row>
    <row r="33" spans="1:7" ht="15.75" x14ac:dyDescent="0.25">
      <c r="A33" s="15" t="s">
        <v>94</v>
      </c>
      <c r="B33" s="1" t="s">
        <v>24</v>
      </c>
      <c r="C33" s="27">
        <v>55836</v>
      </c>
      <c r="D33" s="18">
        <v>27</v>
      </c>
      <c r="E33" s="16" t="str">
        <f t="shared" si="0"/>
        <v>14–54</v>
      </c>
      <c r="F33" s="28">
        <v>46115</v>
      </c>
      <c r="G33" s="16">
        <f t="shared" si="1"/>
        <v>340</v>
      </c>
    </row>
    <row r="34" spans="1:7" ht="15.75" x14ac:dyDescent="0.25">
      <c r="A34" s="15" t="s">
        <v>95</v>
      </c>
      <c r="B34" s="1" t="s">
        <v>25</v>
      </c>
      <c r="C34" s="27">
        <v>18354</v>
      </c>
      <c r="D34" s="18">
        <v>21</v>
      </c>
      <c r="E34" s="16" t="str">
        <f t="shared" si="0"/>
        <v>11–42</v>
      </c>
      <c r="F34" s="28">
        <v>16661</v>
      </c>
      <c r="G34" s="16">
        <f t="shared" si="1"/>
        <v>160</v>
      </c>
    </row>
    <row r="35" spans="1:7" ht="15.75" x14ac:dyDescent="0.25">
      <c r="A35" s="15" t="s">
        <v>96</v>
      </c>
      <c r="B35" s="1" t="s">
        <v>26</v>
      </c>
      <c r="C35" s="31">
        <v>5254</v>
      </c>
      <c r="D35" s="23">
        <v>17</v>
      </c>
      <c r="E35" s="16" t="str">
        <f t="shared" si="0"/>
        <v>9–34</v>
      </c>
      <c r="F35" s="28">
        <v>4390</v>
      </c>
      <c r="G35" s="16">
        <f t="shared" si="1"/>
        <v>100</v>
      </c>
    </row>
    <row r="36" spans="1:7" ht="15.75" x14ac:dyDescent="0.25">
      <c r="A36" s="15" t="s">
        <v>97</v>
      </c>
      <c r="B36" s="1" t="s">
        <v>27</v>
      </c>
      <c r="C36" s="27">
        <v>8410</v>
      </c>
      <c r="D36" s="18">
        <v>17</v>
      </c>
      <c r="E36" s="16" t="str">
        <f t="shared" si="0"/>
        <v>9–34</v>
      </c>
      <c r="F36" s="28">
        <v>7543</v>
      </c>
      <c r="G36" s="16">
        <f t="shared" si="1"/>
        <v>100</v>
      </c>
    </row>
    <row r="37" spans="1:7" ht="15.75" x14ac:dyDescent="0.25">
      <c r="A37" s="15" t="s">
        <v>98</v>
      </c>
      <c r="B37" s="1" t="s">
        <v>28</v>
      </c>
      <c r="C37" s="27">
        <v>19681</v>
      </c>
      <c r="D37" s="18">
        <v>21</v>
      </c>
      <c r="E37" s="16" t="str">
        <f t="shared" si="0"/>
        <v>11–42</v>
      </c>
      <c r="F37" s="28">
        <v>17457</v>
      </c>
      <c r="G37" s="16">
        <f t="shared" si="1"/>
        <v>170</v>
      </c>
    </row>
    <row r="38" spans="1:7" ht="15.75" x14ac:dyDescent="0.25">
      <c r="A38" s="15" t="s">
        <v>99</v>
      </c>
      <c r="B38" s="1" t="s">
        <v>29</v>
      </c>
      <c r="C38" s="27">
        <v>18532</v>
      </c>
      <c r="D38" s="18">
        <v>21</v>
      </c>
      <c r="E38" s="16" t="str">
        <f t="shared" si="0"/>
        <v>11–42</v>
      </c>
      <c r="F38" s="28">
        <v>14670</v>
      </c>
      <c r="G38" s="16">
        <f t="shared" si="1"/>
        <v>140</v>
      </c>
    </row>
    <row r="39" spans="1:7" ht="15.75" x14ac:dyDescent="0.25">
      <c r="A39" s="15" t="s">
        <v>100</v>
      </c>
      <c r="B39" s="1" t="s">
        <v>30</v>
      </c>
      <c r="C39" s="27">
        <v>91221</v>
      </c>
      <c r="D39" s="18">
        <v>27</v>
      </c>
      <c r="E39" s="16" t="str">
        <f>ROUND(D39/2,0)&amp;"–"&amp;D39*2</f>
        <v>14–54</v>
      </c>
      <c r="F39" s="28">
        <v>79932</v>
      </c>
      <c r="G39" s="16">
        <f t="shared" si="1"/>
        <v>590</v>
      </c>
    </row>
    <row r="40" spans="1:7" ht="15.75" x14ac:dyDescent="0.25">
      <c r="A40" s="15" t="s">
        <v>101</v>
      </c>
      <c r="B40" s="1" t="s">
        <v>31</v>
      </c>
      <c r="C40" s="27">
        <v>38639</v>
      </c>
      <c r="D40" s="18">
        <v>25</v>
      </c>
      <c r="E40" s="16" t="str">
        <f t="shared" si="0"/>
        <v>13–50</v>
      </c>
      <c r="F40" s="28">
        <v>32588</v>
      </c>
      <c r="G40" s="16">
        <f t="shared" si="1"/>
        <v>260</v>
      </c>
    </row>
    <row r="41" spans="1:7" ht="15.75" x14ac:dyDescent="0.25">
      <c r="A41" s="15" t="s">
        <v>102</v>
      </c>
      <c r="B41" s="1" t="s">
        <v>32</v>
      </c>
      <c r="C41" s="27">
        <v>24558</v>
      </c>
      <c r="D41" s="18">
        <v>25</v>
      </c>
      <c r="E41" s="16" t="str">
        <f t="shared" si="0"/>
        <v>13–50</v>
      </c>
      <c r="F41" s="28">
        <v>21905</v>
      </c>
      <c r="G41" s="16">
        <f t="shared" si="1"/>
        <v>180</v>
      </c>
    </row>
    <row r="42" spans="1:7" ht="15.75" x14ac:dyDescent="0.25">
      <c r="A42" s="15" t="s">
        <v>103</v>
      </c>
      <c r="B42" s="1" t="s">
        <v>33</v>
      </c>
      <c r="C42" s="27">
        <v>35804</v>
      </c>
      <c r="D42" s="18">
        <v>25</v>
      </c>
      <c r="E42" s="16" t="str">
        <f t="shared" si="0"/>
        <v>13–50</v>
      </c>
      <c r="F42" s="28">
        <v>30345</v>
      </c>
      <c r="G42" s="16">
        <f t="shared" si="1"/>
        <v>240</v>
      </c>
    </row>
    <row r="43" spans="1:7" ht="15.75" x14ac:dyDescent="0.25">
      <c r="A43" s="15" t="s">
        <v>104</v>
      </c>
      <c r="B43" s="1" t="s">
        <v>34</v>
      </c>
      <c r="C43" s="27">
        <v>27078</v>
      </c>
      <c r="D43" s="18">
        <v>25</v>
      </c>
      <c r="E43" s="16" t="str">
        <f t="shared" si="0"/>
        <v>13–50</v>
      </c>
      <c r="F43" s="28">
        <v>23577</v>
      </c>
      <c r="G43" s="16">
        <f t="shared" si="1"/>
        <v>190</v>
      </c>
    </row>
    <row r="44" spans="1:7" ht="15.75" x14ac:dyDescent="0.25">
      <c r="A44" s="15" t="s">
        <v>105</v>
      </c>
      <c r="B44" s="1" t="s">
        <v>35</v>
      </c>
      <c r="C44" s="27">
        <v>37215</v>
      </c>
      <c r="D44" s="18">
        <v>25</v>
      </c>
      <c r="E44" s="16" t="str">
        <f t="shared" si="0"/>
        <v>13–50</v>
      </c>
      <c r="F44" s="28">
        <v>31921</v>
      </c>
      <c r="G44" s="16">
        <f t="shared" si="1"/>
        <v>260</v>
      </c>
    </row>
    <row r="45" spans="1:7" ht="15.75" x14ac:dyDescent="0.25">
      <c r="A45" s="15" t="s">
        <v>106</v>
      </c>
      <c r="B45" s="1" t="s">
        <v>36</v>
      </c>
      <c r="C45" s="27">
        <v>32598</v>
      </c>
      <c r="D45" s="18">
        <v>25</v>
      </c>
      <c r="E45" s="16" t="str">
        <f t="shared" si="0"/>
        <v>13–50</v>
      </c>
      <c r="F45" s="28">
        <v>29017</v>
      </c>
      <c r="G45" s="16">
        <f t="shared" si="1"/>
        <v>230</v>
      </c>
    </row>
    <row r="46" spans="1:7" ht="15.75" x14ac:dyDescent="0.25">
      <c r="A46" s="15" t="s">
        <v>107</v>
      </c>
      <c r="B46" s="1" t="s">
        <v>37</v>
      </c>
      <c r="C46" s="27">
        <v>7904</v>
      </c>
      <c r="D46" s="18">
        <v>17</v>
      </c>
      <c r="E46" s="16" t="str">
        <f t="shared" si="0"/>
        <v>9–34</v>
      </c>
      <c r="F46" s="28">
        <v>6860</v>
      </c>
      <c r="G46" s="16">
        <f t="shared" si="1"/>
        <v>100</v>
      </c>
    </row>
    <row r="47" spans="1:7" ht="15.75" x14ac:dyDescent="0.25">
      <c r="A47" s="15" t="s">
        <v>108</v>
      </c>
      <c r="B47" s="1" t="s">
        <v>38</v>
      </c>
      <c r="C47" s="27">
        <v>29814</v>
      </c>
      <c r="D47" s="18">
        <v>25</v>
      </c>
      <c r="E47" s="16" t="str">
        <f t="shared" si="0"/>
        <v>13–50</v>
      </c>
      <c r="F47" s="28">
        <v>27156</v>
      </c>
      <c r="G47" s="16">
        <f t="shared" si="1"/>
        <v>220</v>
      </c>
    </row>
    <row r="48" spans="1:7" ht="15.75" x14ac:dyDescent="0.25">
      <c r="A48" s="15" t="s">
        <v>109</v>
      </c>
      <c r="B48" s="1" t="s">
        <v>39</v>
      </c>
      <c r="C48" s="27">
        <v>17745</v>
      </c>
      <c r="D48" s="18">
        <v>21</v>
      </c>
      <c r="E48" s="16" t="str">
        <f t="shared" si="0"/>
        <v>11–42</v>
      </c>
      <c r="F48" s="28">
        <v>16120</v>
      </c>
      <c r="G48" s="16">
        <f t="shared" si="1"/>
        <v>150</v>
      </c>
    </row>
    <row r="49" spans="1:7" ht="15.75" x14ac:dyDescent="0.25">
      <c r="A49" s="15" t="s">
        <v>110</v>
      </c>
      <c r="B49" s="1" t="s">
        <v>40</v>
      </c>
      <c r="C49" s="27">
        <v>28513</v>
      </c>
      <c r="D49" s="18">
        <v>25</v>
      </c>
      <c r="E49" s="16" t="str">
        <f t="shared" si="0"/>
        <v>13–50</v>
      </c>
      <c r="F49" s="28">
        <v>25464</v>
      </c>
      <c r="G49" s="16">
        <f t="shared" si="1"/>
        <v>200</v>
      </c>
    </row>
    <row r="50" spans="1:7" ht="15.75" x14ac:dyDescent="0.25">
      <c r="A50" s="15" t="s">
        <v>111</v>
      </c>
      <c r="B50" s="1" t="s">
        <v>41</v>
      </c>
      <c r="C50" s="27">
        <v>33009</v>
      </c>
      <c r="D50" s="18">
        <v>25</v>
      </c>
      <c r="E50" s="16" t="str">
        <f t="shared" si="0"/>
        <v>13–50</v>
      </c>
      <c r="F50" s="28">
        <v>27642</v>
      </c>
      <c r="G50" s="16">
        <f t="shared" si="1"/>
        <v>220</v>
      </c>
    </row>
    <row r="51" spans="1:7" ht="15.75" x14ac:dyDescent="0.25">
      <c r="A51" s="15" t="s">
        <v>112</v>
      </c>
      <c r="B51" s="1" t="s">
        <v>42</v>
      </c>
      <c r="C51" s="27">
        <v>111289</v>
      </c>
      <c r="D51" s="18">
        <v>31</v>
      </c>
      <c r="E51" s="16" t="str">
        <f t="shared" si="0"/>
        <v>16–62</v>
      </c>
      <c r="F51" s="28">
        <v>85429</v>
      </c>
      <c r="G51" s="16">
        <f t="shared" si="1"/>
        <v>550</v>
      </c>
    </row>
    <row r="52" spans="1:7" ht="15.75" x14ac:dyDescent="0.25">
      <c r="A52" s="15" t="s">
        <v>113</v>
      </c>
      <c r="B52" s="1" t="s">
        <v>43</v>
      </c>
      <c r="C52" s="27">
        <v>43923</v>
      </c>
      <c r="D52" s="18">
        <v>25</v>
      </c>
      <c r="E52" s="16" t="str">
        <f t="shared" si="0"/>
        <v>13–50</v>
      </c>
      <c r="F52" s="28">
        <v>36456</v>
      </c>
      <c r="G52" s="16">
        <f t="shared" si="1"/>
        <v>290</v>
      </c>
    </row>
    <row r="53" spans="1:7" ht="15.75" x14ac:dyDescent="0.25">
      <c r="A53" s="15" t="s">
        <v>114</v>
      </c>
      <c r="B53" s="1" t="s">
        <v>44</v>
      </c>
      <c r="C53" s="27">
        <v>23441</v>
      </c>
      <c r="D53" s="18">
        <v>25</v>
      </c>
      <c r="E53" s="16" t="str">
        <f t="shared" si="0"/>
        <v>13–50</v>
      </c>
      <c r="F53" s="28">
        <v>20621</v>
      </c>
      <c r="G53" s="16">
        <f t="shared" si="1"/>
        <v>160</v>
      </c>
    </row>
    <row r="54" spans="1:7" ht="15.75" x14ac:dyDescent="0.25">
      <c r="A54" s="15" t="s">
        <v>115</v>
      </c>
      <c r="B54" s="1" t="s">
        <v>45</v>
      </c>
      <c r="C54" s="27">
        <v>42330</v>
      </c>
      <c r="D54" s="18">
        <v>25</v>
      </c>
      <c r="E54" s="16" t="str">
        <f t="shared" si="0"/>
        <v>13–50</v>
      </c>
      <c r="F54" s="28">
        <v>36200</v>
      </c>
      <c r="G54" s="16">
        <f t="shared" si="1"/>
        <v>290</v>
      </c>
    </row>
    <row r="55" spans="1:7" ht="15.75" x14ac:dyDescent="0.25">
      <c r="A55" s="15" t="s">
        <v>116</v>
      </c>
      <c r="B55" s="1" t="s">
        <v>46</v>
      </c>
      <c r="C55" s="27">
        <v>16090</v>
      </c>
      <c r="D55" s="18">
        <v>21</v>
      </c>
      <c r="E55" s="16" t="str">
        <f t="shared" si="0"/>
        <v>11–42</v>
      </c>
      <c r="F55" s="28">
        <v>14146</v>
      </c>
      <c r="G55" s="16">
        <f t="shared" si="1"/>
        <v>130</v>
      </c>
    </row>
    <row r="56" spans="1:7" ht="15.75" x14ac:dyDescent="0.25">
      <c r="A56" s="15" t="s">
        <v>117</v>
      </c>
      <c r="B56" s="1" t="s">
        <v>47</v>
      </c>
      <c r="C56" s="27">
        <v>24202</v>
      </c>
      <c r="D56" s="18">
        <v>25</v>
      </c>
      <c r="E56" s="16" t="str">
        <f t="shared" si="0"/>
        <v>13–50</v>
      </c>
      <c r="F56" s="28">
        <v>21777</v>
      </c>
      <c r="G56" s="16">
        <f t="shared" si="1"/>
        <v>170</v>
      </c>
    </row>
    <row r="57" spans="1:7" ht="15.75" x14ac:dyDescent="0.25">
      <c r="A57" s="15" t="s">
        <v>118</v>
      </c>
      <c r="B57" s="1" t="s">
        <v>48</v>
      </c>
      <c r="C57" s="27">
        <v>41256</v>
      </c>
      <c r="D57" s="18">
        <v>25</v>
      </c>
      <c r="E57" s="16" t="str">
        <f t="shared" si="0"/>
        <v>13–50</v>
      </c>
      <c r="F57" s="28">
        <v>35457</v>
      </c>
      <c r="G57" s="16">
        <f t="shared" si="1"/>
        <v>280</v>
      </c>
    </row>
    <row r="58" spans="1:7" ht="15.75" x14ac:dyDescent="0.25">
      <c r="A58" s="15" t="s">
        <v>119</v>
      </c>
      <c r="B58" s="1" t="s">
        <v>49</v>
      </c>
      <c r="C58" s="27">
        <v>42883</v>
      </c>
      <c r="D58" s="18">
        <v>25</v>
      </c>
      <c r="E58" s="16" t="str">
        <f t="shared" si="0"/>
        <v>13–50</v>
      </c>
      <c r="F58" s="28">
        <v>36851</v>
      </c>
      <c r="G58" s="16">
        <f t="shared" si="1"/>
        <v>290</v>
      </c>
    </row>
    <row r="59" spans="1:7" ht="15.75" x14ac:dyDescent="0.25">
      <c r="A59" s="15" t="s">
        <v>120</v>
      </c>
      <c r="B59" s="1" t="s">
        <v>50</v>
      </c>
      <c r="C59" s="27">
        <v>35864</v>
      </c>
      <c r="D59" s="18">
        <v>25</v>
      </c>
      <c r="E59" s="16" t="str">
        <f t="shared" si="0"/>
        <v>13–50</v>
      </c>
      <c r="F59" s="28">
        <v>28278</v>
      </c>
      <c r="G59" s="16">
        <f t="shared" si="1"/>
        <v>230</v>
      </c>
    </row>
    <row r="60" spans="1:7" ht="15.75" x14ac:dyDescent="0.25">
      <c r="A60" s="15" t="s">
        <v>121</v>
      </c>
      <c r="B60" s="1" t="s">
        <v>51</v>
      </c>
      <c r="C60" s="27">
        <v>35856</v>
      </c>
      <c r="D60" s="18">
        <v>25</v>
      </c>
      <c r="E60" s="16" t="str">
        <f t="shared" si="0"/>
        <v>13–50</v>
      </c>
      <c r="F60" s="28">
        <v>31379</v>
      </c>
      <c r="G60" s="16">
        <f t="shared" si="1"/>
        <v>250</v>
      </c>
    </row>
    <row r="61" spans="1:7" ht="15.75" x14ac:dyDescent="0.25">
      <c r="A61" s="15" t="s">
        <v>122</v>
      </c>
      <c r="B61" s="1" t="s">
        <v>52</v>
      </c>
      <c r="C61" s="27">
        <v>39903</v>
      </c>
      <c r="D61" s="18">
        <v>25</v>
      </c>
      <c r="E61" s="16" t="str">
        <f t="shared" si="0"/>
        <v>13–50</v>
      </c>
      <c r="F61" s="28">
        <v>34756</v>
      </c>
      <c r="G61" s="16">
        <f t="shared" si="1"/>
        <v>280</v>
      </c>
    </row>
    <row r="62" spans="1:7" ht="15.75" x14ac:dyDescent="0.25">
      <c r="A62" s="15" t="s">
        <v>123</v>
      </c>
      <c r="B62" s="1" t="s">
        <v>53</v>
      </c>
      <c r="C62" s="27">
        <v>22338</v>
      </c>
      <c r="D62" s="18">
        <v>25</v>
      </c>
      <c r="E62" s="16" t="str">
        <f t="shared" si="0"/>
        <v>13–50</v>
      </c>
      <c r="F62" s="28">
        <v>20170</v>
      </c>
      <c r="G62" s="16">
        <f t="shared" si="1"/>
        <v>160</v>
      </c>
    </row>
    <row r="63" spans="1:7" ht="15.75" x14ac:dyDescent="0.25">
      <c r="A63" s="15" t="s">
        <v>124</v>
      </c>
      <c r="B63" s="1" t="s">
        <v>54</v>
      </c>
      <c r="C63" s="27">
        <v>37824</v>
      </c>
      <c r="D63" s="18">
        <v>25</v>
      </c>
      <c r="E63" s="16" t="str">
        <f t="shared" si="0"/>
        <v>13–50</v>
      </c>
      <c r="F63" s="28">
        <v>32863</v>
      </c>
      <c r="G63" s="16">
        <f t="shared" si="1"/>
        <v>260</v>
      </c>
    </row>
    <row r="64" spans="1:7" ht="15.75" x14ac:dyDescent="0.25">
      <c r="A64" s="15" t="s">
        <v>125</v>
      </c>
      <c r="B64" s="1" t="s">
        <v>55</v>
      </c>
      <c r="C64" s="27">
        <v>592389</v>
      </c>
      <c r="D64" s="18">
        <v>51</v>
      </c>
      <c r="E64" s="16" t="str">
        <f t="shared" si="0"/>
        <v>26–102</v>
      </c>
      <c r="F64" s="28">
        <v>446102</v>
      </c>
      <c r="G64" s="16">
        <f t="shared" si="1"/>
        <v>1750</v>
      </c>
    </row>
    <row r="65" spans="1:7" ht="15.75" x14ac:dyDescent="0.25">
      <c r="A65" s="15" t="s">
        <v>126</v>
      </c>
      <c r="B65" s="1" t="s">
        <v>56</v>
      </c>
      <c r="C65" s="27">
        <v>108948</v>
      </c>
      <c r="D65" s="18">
        <v>31</v>
      </c>
      <c r="E65" s="16" t="str">
        <f t="shared" si="0"/>
        <v>16–62</v>
      </c>
      <c r="F65" s="28">
        <v>81318</v>
      </c>
      <c r="G65" s="16">
        <f t="shared" si="1"/>
        <v>520</v>
      </c>
    </row>
    <row r="66" spans="1:7" ht="15.75" x14ac:dyDescent="0.25">
      <c r="A66" s="15" t="s">
        <v>127</v>
      </c>
      <c r="B66" s="1" t="s">
        <v>57</v>
      </c>
      <c r="C66" s="27">
        <v>21903</v>
      </c>
      <c r="D66" s="18">
        <v>25</v>
      </c>
      <c r="E66" s="16" t="str">
        <f t="shared" si="0"/>
        <v>13–50</v>
      </c>
      <c r="F66" s="28">
        <v>18662</v>
      </c>
      <c r="G66" s="16">
        <f t="shared" si="1"/>
        <v>150</v>
      </c>
    </row>
    <row r="67" spans="1:7" ht="16.5" thickBot="1" x14ac:dyDescent="0.3">
      <c r="A67" s="25" t="s">
        <v>128</v>
      </c>
      <c r="B67" s="26" t="s">
        <v>58</v>
      </c>
      <c r="C67" s="29">
        <v>16038</v>
      </c>
      <c r="D67" s="19">
        <v>21</v>
      </c>
      <c r="E67" s="19" t="str">
        <f t="shared" si="0"/>
        <v>11–42</v>
      </c>
      <c r="F67" s="30">
        <v>14681</v>
      </c>
      <c r="G67" s="19">
        <f t="shared" si="1"/>
        <v>140</v>
      </c>
    </row>
    <row r="68" spans="1:7" s="9" customFormat="1" ht="16.5" thickBot="1" x14ac:dyDescent="0.25">
      <c r="A68" s="32" t="s">
        <v>61</v>
      </c>
      <c r="B68" s="33"/>
      <c r="C68" s="20">
        <f>SUM(C8:C67)</f>
        <v>3014454</v>
      </c>
      <c r="D68" s="20">
        <f>SUM(D8:D67)</f>
        <v>1498</v>
      </c>
      <c r="E68" s="21"/>
      <c r="F68" s="21">
        <f>SUM(F8:F67)</f>
        <v>2461056</v>
      </c>
      <c r="G68" s="21"/>
    </row>
    <row r="69" spans="1:7" ht="15.75" x14ac:dyDescent="0.2">
      <c r="A69" s="10"/>
      <c r="B69" s="10"/>
      <c r="C69" s="10"/>
      <c r="D69" s="10"/>
      <c r="E69" s="10"/>
    </row>
    <row r="70" spans="1:7" ht="15.75" x14ac:dyDescent="0.2">
      <c r="A70" s="10"/>
      <c r="B70" s="10"/>
      <c r="C70" s="10"/>
      <c r="D70" s="10"/>
      <c r="E70" s="10"/>
    </row>
    <row r="71" spans="1:7" ht="15.75" x14ac:dyDescent="0.2">
      <c r="B71" s="3"/>
      <c r="C71" s="3"/>
      <c r="D71" s="3"/>
      <c r="E71" s="10"/>
    </row>
    <row r="72" spans="1:7" ht="15.75" x14ac:dyDescent="0.2">
      <c r="A72" s="10"/>
      <c r="B72" s="10"/>
      <c r="C72" s="10"/>
      <c r="D72" s="10"/>
      <c r="E72" s="10"/>
    </row>
    <row r="73" spans="1:7" ht="15.75" x14ac:dyDescent="0.2">
      <c r="A73" s="10"/>
      <c r="B73" s="10"/>
      <c r="C73" s="10"/>
      <c r="D73" s="10"/>
      <c r="E73" s="10"/>
    </row>
    <row r="74" spans="1:7" ht="15.75" x14ac:dyDescent="0.2">
      <c r="A74" s="10"/>
      <c r="B74" s="10"/>
      <c r="C74" s="10"/>
      <c r="D74" s="10"/>
      <c r="E74" s="10"/>
    </row>
    <row r="75" spans="1:7" ht="15.75" x14ac:dyDescent="0.2">
      <c r="A75" s="10"/>
      <c r="B75" s="10"/>
      <c r="C75" s="10"/>
      <c r="D75" s="10"/>
      <c r="E75" s="10"/>
    </row>
    <row r="76" spans="1:7" ht="15.75" x14ac:dyDescent="0.2">
      <c r="A76" s="10"/>
      <c r="B76" s="10"/>
      <c r="C76" s="10"/>
      <c r="D76" s="10"/>
      <c r="E76" s="10"/>
    </row>
    <row r="77" spans="1:7" ht="15.75" x14ac:dyDescent="0.2">
      <c r="A77" s="10"/>
      <c r="B77" s="10"/>
      <c r="C77" s="10"/>
      <c r="D77" s="10"/>
      <c r="E77" s="10"/>
    </row>
    <row r="78" spans="1:7" ht="15.75" x14ac:dyDescent="0.2">
      <c r="A78" s="10"/>
      <c r="B78" s="10"/>
      <c r="C78" s="10"/>
      <c r="D78" s="10"/>
      <c r="E78" s="10"/>
    </row>
    <row r="79" spans="1:7" x14ac:dyDescent="0.2">
      <c r="A79" s="11"/>
      <c r="B79" s="11"/>
      <c r="C79" s="11"/>
      <c r="D79" s="11"/>
      <c r="E79" s="11"/>
    </row>
    <row r="80" spans="1:7" x14ac:dyDescent="0.2">
      <c r="A80" s="11"/>
      <c r="B80" s="11"/>
      <c r="C80" s="11"/>
      <c r="D80" s="11"/>
      <c r="E80" s="11"/>
    </row>
    <row r="81" spans="1:5" x14ac:dyDescent="0.2">
      <c r="A81" s="11"/>
      <c r="B81" s="11"/>
      <c r="C81" s="11"/>
      <c r="D81" s="11"/>
      <c r="E81" s="11"/>
    </row>
    <row r="82" spans="1:5" x14ac:dyDescent="0.2">
      <c r="A82" s="11"/>
      <c r="B82" s="11"/>
      <c r="C82" s="11"/>
      <c r="D82" s="11"/>
      <c r="E82" s="11"/>
    </row>
    <row r="83" spans="1:5" x14ac:dyDescent="0.2">
      <c r="A83" s="11"/>
      <c r="B83" s="11"/>
      <c r="C83" s="11"/>
      <c r="D83" s="11"/>
      <c r="E83" s="11"/>
    </row>
    <row r="84" spans="1:5" x14ac:dyDescent="0.2">
      <c r="A84" s="11"/>
      <c r="B84" s="11"/>
      <c r="C84" s="11"/>
      <c r="D84" s="11"/>
      <c r="E84" s="11"/>
    </row>
  </sheetData>
  <sheetProtection selectLockedCells="1" selectUnlockedCells="1"/>
  <mergeCells count="2">
    <mergeCell ref="A68:B68"/>
    <mergeCell ref="A5:G5"/>
  </mergeCells>
  <phoneticPr fontId="0" type="noConversion"/>
  <pageMargins left="1.1811023622047245" right="0.39370078740157483" top="0.78740157480314965" bottom="0.78740157480314965" header="0" footer="0"/>
  <pageSetup paperSize="9" scale="6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Priedas</vt:lpstr>
      <vt:lpstr>Excel_BuiltIn__FilterDatabase_1</vt:lpstr>
      <vt:lpstr>Priedas!Print_Area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GAIŽAUSKAS Darius</dc:creator>
  <cp:lastModifiedBy>DANIŠKEVIČIŪTĖ Reda</cp:lastModifiedBy>
  <cp:lastPrinted>2022-07-26T14:31:12Z</cp:lastPrinted>
  <dcterms:created xsi:type="dcterms:W3CDTF">2010-08-30T07:36:18Z</dcterms:created>
  <dcterms:modified xsi:type="dcterms:W3CDTF">2022-07-28T07:09:41Z</dcterms:modified>
</cp:coreProperties>
</file>