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DF2F9F16-842F-49B4-9624-1AE5490C67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1" i="2" l="1"/>
  <c r="D11" i="2"/>
  <c r="E11" i="2"/>
  <c r="C24" i="2"/>
  <c r="D24" i="2"/>
  <c r="E24" i="2"/>
  <c r="C27" i="2"/>
  <c r="D27" i="2"/>
  <c r="E27" i="2"/>
  <c r="C31" i="2"/>
  <c r="D31" i="2"/>
  <c r="E31" i="2"/>
  <c r="C45" i="2"/>
  <c r="D45" i="2"/>
  <c r="E45" i="2"/>
  <c r="C50" i="2"/>
  <c r="D50" i="2"/>
  <c r="E50" i="2"/>
  <c r="C52" i="2"/>
  <c r="D52" i="2"/>
  <c r="E52" i="2"/>
  <c r="C60" i="2"/>
  <c r="D60" i="2"/>
  <c r="E60" i="2"/>
  <c r="E59" i="2" s="1"/>
  <c r="C62" i="2"/>
  <c r="D62" i="2"/>
  <c r="E62" i="2"/>
  <c r="C68" i="2"/>
  <c r="D68" i="2"/>
  <c r="E68" i="2"/>
  <c r="C77" i="2"/>
  <c r="D77" i="2"/>
  <c r="E77" i="2"/>
  <c r="C86" i="2"/>
  <c r="D86" i="2"/>
  <c r="E86" i="2"/>
  <c r="C89" i="2"/>
  <c r="C88" i="2" s="1"/>
  <c r="D89" i="2"/>
  <c r="D88" i="2" s="1"/>
  <c r="E89" i="2"/>
  <c r="E88" i="2" s="1"/>
  <c r="C97" i="2"/>
  <c r="D97" i="2"/>
  <c r="E97" i="2"/>
  <c r="C100" i="2"/>
  <c r="D100" i="2"/>
  <c r="E100" i="2"/>
  <c r="C103" i="2"/>
  <c r="D103" i="2"/>
  <c r="E103" i="2"/>
  <c r="C106" i="2"/>
  <c r="D106" i="2"/>
  <c r="E106" i="2"/>
  <c r="C108" i="2"/>
  <c r="D108" i="2"/>
  <c r="E108" i="2"/>
  <c r="C110" i="2"/>
  <c r="D110" i="2"/>
  <c r="E110" i="2"/>
  <c r="C115" i="2"/>
  <c r="D115" i="2"/>
  <c r="E115" i="2"/>
  <c r="C59" i="2" l="1"/>
  <c r="E96" i="2"/>
  <c r="E117" i="2" s="1"/>
  <c r="D96" i="2"/>
  <c r="D117" i="2" s="1"/>
  <c r="C96" i="2"/>
  <c r="C117" i="2" s="1"/>
  <c r="D10" i="2"/>
  <c r="E10" i="2"/>
  <c r="E9" i="2" s="1"/>
  <c r="D59" i="2"/>
  <c r="C10" i="2"/>
  <c r="C9" i="2" s="1"/>
  <c r="D9" i="2" l="1"/>
</calcChain>
</file>

<file path=xl/sharedStrings.xml><?xml version="1.0" encoding="utf-8"?>
<sst xmlns="http://schemas.openxmlformats.org/spreadsheetml/2006/main" count="297" uniqueCount="233">
  <si>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</si>
  <si>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</si>
  <si>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</si>
  <si>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</si>
  <si>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002</t>
  </si>
  <si>
    <t>Saugios aplinkos užtikrinimo programa</t>
  </si>
  <si>
    <t>4.</t>
  </si>
  <si>
    <t>002-01</t>
  </si>
  <si>
    <t>Užtikrinti saugumą ir švarą bendrojo naudojimo teritorijose</t>
  </si>
  <si>
    <t>4.4.</t>
  </si>
  <si>
    <t>002-01-01 (T)</t>
  </si>
  <si>
    <t>Prižiūrėti Telšių rajono vietinės reikšmės kelius ir kelio statinius</t>
  </si>
  <si>
    <t>4.4.2.</t>
  </si>
  <si>
    <t>002-01-01-01 (TP)</t>
  </si>
  <si>
    <t>Vietinės reikšmės kelių priežiūra Degaičių seniūnijoje</t>
  </si>
  <si>
    <t>4.4.2.1.</t>
  </si>
  <si>
    <t>002-01-01-02 (TP)</t>
  </si>
  <si>
    <t>Vietinės reikšmės kelių priežiūra Gadūnavo seniūnijoje</t>
  </si>
  <si>
    <t>002-01-01-03 (TP)</t>
  </si>
  <si>
    <t>Vietinės reikšmės kelių priežiūra Nevarėnų seniūnijoje</t>
  </si>
  <si>
    <t>002-01-01-04 (TP)</t>
  </si>
  <si>
    <t>Vietinės reikšmės kelių priežiūra Luokės seniūnijoje</t>
  </si>
  <si>
    <t>002-01-01-05 (TP)</t>
  </si>
  <si>
    <t>Vietinės reikšmės kelių priežiūra Ryškėnų seniūnijoje</t>
  </si>
  <si>
    <t>002-01-01-06 (TP)</t>
  </si>
  <si>
    <t>Vietinės reikšmės kelių priežiūra Tryškių seniūnijoje</t>
  </si>
  <si>
    <t>002-01-01-07 (TP)</t>
  </si>
  <si>
    <t>Vietinės reikšmės kelių priežiūra Varnių seniūnijoje</t>
  </si>
  <si>
    <t>002-01-01-08 (TP)</t>
  </si>
  <si>
    <t>Vietinės reikšmių kelių priežiūra Viešvėnų seniūnijoje</t>
  </si>
  <si>
    <t>002-01-01-09 (TP)</t>
  </si>
  <si>
    <t>Vietinės reikšmės kelių priežiūra Upynos seniūnijoje</t>
  </si>
  <si>
    <t>002-01-01-10 (TP)</t>
  </si>
  <si>
    <t>Vietinės reikšmės kelių priežiūra Žarėnų seniūnijoje</t>
  </si>
  <si>
    <t>002-01-01-11 (TP)</t>
  </si>
  <si>
    <t>Vietinės reikšmės kelių priežiūra Telšių miesto seniūnijoje</t>
  </si>
  <si>
    <t>002-01-01-13 (TP)</t>
  </si>
  <si>
    <t>Gatvių priežiūra žiemos sezono metu</t>
  </si>
  <si>
    <t>002-01-02 (T)</t>
  </si>
  <si>
    <t>Vykdyti Telšių rajono vietinės reikšmės kelių ir gatvių bei kelio statinių rekonstrukcijos ir naujos statybos darbus</t>
  </si>
  <si>
    <t>002-01-02-22 (TP)</t>
  </si>
  <si>
    <t>Projekto „Telšių miesto Pramonės gatvės rekonstravimas“ įgyvendinimas</t>
  </si>
  <si>
    <t>2.2.1.1.</t>
  </si>
  <si>
    <t>002-01-02-77 (TP)</t>
  </si>
  <si>
    <t>Vietinės reikšmės kelių (gatvių) tiesimas, rekonstravimas, remontas</t>
  </si>
  <si>
    <t>002-01-03 (T)</t>
  </si>
  <si>
    <t>Užtikrinti gatvių apšvietimą ir tinkamą gatvių apšvietimo tinklų ir elektros įrenginių priežiūrą rajono gyvenvietėse</t>
  </si>
  <si>
    <t>4.4.1.</t>
  </si>
  <si>
    <t>002-01-03-01 (TP)</t>
  </si>
  <si>
    <t>Gatvių apšvietimo užtikrinimas: Savivaldybės administracijoje, Degaičių seniūnijoje, Gadūnavo seniūnijoje, Luokės seniūnijoje, Nevarėnų seniūnijoje, Ryškėnų seniūnijoje, Tryškių seniūnijoje, Upynos seniūnijoje, Varnių seniūnijoje, Viešvėnų seniūnijoje, Žarėnų seniūnijoje, Telšių miesto seniūnijoje</t>
  </si>
  <si>
    <t>4.4.1.2.</t>
  </si>
  <si>
    <t>002-01-03-03 (TE)</t>
  </si>
  <si>
    <t>Projekto „Telšių miesto gatvių apšvietimo modernizavimas, didinat energijos vartojimo efektyvumą“ įgyvendinimas</t>
  </si>
  <si>
    <t>002-01-03-04  (TE)</t>
  </si>
  <si>
    <t>Projekto „Telšių miesto gatvių apšvietimo modernizavimas, didinat energijos vartojimo efektyvumą II etapas“ įgyvendinimas</t>
  </si>
  <si>
    <t>002-01-04 (T)</t>
  </si>
  <si>
    <t>Rekonstruoti ir tvarkyti Telšių miesto ir kaimiškų vietovių  viešąsias erdves</t>
  </si>
  <si>
    <t>4.2.2.</t>
  </si>
  <si>
    <t>002-01-04-19 (TP)</t>
  </si>
  <si>
    <t>Viešojo naudojimo erdvių (tarp jų veikiančių ir neveikiančių kapinių) priežiūra rajono seniūnijose: Degaičių seniūnijoje, Gadūnavo seniūnijoje, Luokės seniūnijoje, Nevarėnų seniūnijoje, Ryškėnų seniūnijoje, Tryškių seniūnijoje, Upynos seniūnijoje, Varnių seniūnijoje, Viešvėnų seniūnijoje, Žarėnų seniūnijoje, Telšių miesto seniūnijoje</t>
  </si>
  <si>
    <t>4.2.2.2.</t>
  </si>
  <si>
    <t>002-01-04-21 (TP)</t>
  </si>
  <si>
    <t>Telšių miesto ir rajono viešųjų erdvių remonto darbai</t>
  </si>
  <si>
    <t>002-01-04-22 (TP)</t>
  </si>
  <si>
    <t>Viešųjų erdvių priežiūra Telšių mieste</t>
  </si>
  <si>
    <t>002-01-04-30 (TE)</t>
  </si>
  <si>
    <t>Projekto „Tryškių miestelio viešųjų erdvių atnaujinimas“ įgyvendinimas</t>
  </si>
  <si>
    <t>002-01-04-34 (TP)</t>
  </si>
  <si>
    <t>Savivaldybės infrastruktūros plėtra, planavimas ir  įgyvendinimas</t>
  </si>
  <si>
    <t>002-01-04-35 (PP)</t>
  </si>
  <si>
    <t>Projekto „Mažeikių ir Telšių rajonų savivaldybių unikalios skaitmeninės kapinių duomenų bazės sukūrimas, jos atvėrimas ir laidojimo viešųjų paslaugų bei duomenų administravimo procesų skaitmeninimas“ įgyvendinimas</t>
  </si>
  <si>
    <t>1.1.4.1.</t>
  </si>
  <si>
    <t>002-01-04-36 (RE)</t>
  </si>
  <si>
    <t>Projekto „Teritorijos šalia Naujosios gatvės atgaivinimas, pritaikant bendruomenės poreikiams“ įgyvendinimas</t>
  </si>
  <si>
    <t>002-01-04-37 (RE)</t>
  </si>
  <si>
    <t>Projekto „Teritorijos, esančios Parko g. 15A, atgaivinimas, pritaikant bendruomenės poreikiams“ įgyvendinimas</t>
  </si>
  <si>
    <t>002-01-04-38 (RE)</t>
  </si>
  <si>
    <t>Projekto „Telšių miesto senamiesčio teritorijos atgaivinimas ir humanizavimas“ įgyvendinimas</t>
  </si>
  <si>
    <t>002-01-04-39 (RE)</t>
  </si>
  <si>
    <t>Projekto „Oskaro Goeldnerio skvero atgaivinimas, pritaikant bendruomenės poreikiams“ įgyvendinimas</t>
  </si>
  <si>
    <t>002-01-04-40 (RE)</t>
  </si>
  <si>
    <t>Projekto „Telšių miesto urbanizuotos teritorijos, esančios nuo Ežero skg. 17 iki senojo miesto stadiono, atgaivinimas ir žalinimas“ įgyvendinimas</t>
  </si>
  <si>
    <t>002-01-04-41 (RE)</t>
  </si>
  <si>
    <t>Projekto „Teritorijos, esančios šalia Žemaičių muziejaus „Alka“ atgaivinimas, pritaikant bendruomenės poreikiams“ įgyvendinimas</t>
  </si>
  <si>
    <t>002-01-04-42 (RE)</t>
  </si>
  <si>
    <t>Projekto „Rekreacinės teritorijos palei Masčio ežero pakrantę nuo Žemaitijos kaimo muziejaus per Malūno gatvę iki Telšių miesto ribos atgaivinimas“ įgyvendinimas</t>
  </si>
  <si>
    <t>002-01-05 (T)</t>
  </si>
  <si>
    <t>Teikti kokybiškas komunalines paslaugas rajono įstaigoms ir gyventojams</t>
  </si>
  <si>
    <t>002-01-05-01 (TP)</t>
  </si>
  <si>
    <t>Telšių rajono savivaldybei priklausančio būsto priežiūra, remontas ir administravimas</t>
  </si>
  <si>
    <t>3.1.2.2.</t>
  </si>
  <si>
    <t>002-01-05-02 (TP)</t>
  </si>
  <si>
    <t>Daugiabučių namų renovacijos ir bendro naudojimo teritorijų projektų rėmimas</t>
  </si>
  <si>
    <t>4.4.1.3.</t>
  </si>
  <si>
    <t>002-01-05-03 (TP)</t>
  </si>
  <si>
    <t>Viešojo naudojimo pirčių priežiūra: Degaičių seniūnijoje, Gadūnavo seniūnijoje, Luokės seniūnijoje, Nevarėnų seniūnijoje, Ryškėnų seniūnijoje, Tryškių seniūnijoje, Upynos seniūnijoje, Varnių seniūnijoje, Viešvėnų seniūnijoje, Žarėnų seniūnijoje, Telšių mieste</t>
  </si>
  <si>
    <t>4.2.2.1.</t>
  </si>
  <si>
    <t>002-01-05-08 (TP)</t>
  </si>
  <si>
    <t>Šilumos ūkio priežiūra ir remontas</t>
  </si>
  <si>
    <t>002-01-06 (T)</t>
  </si>
  <si>
    <t>Užtikrinti teikiamų viešųjų paslaugų kokybę ir pasiekiamumą</t>
  </si>
  <si>
    <t>002-01-06-01 (TP)</t>
  </si>
  <si>
    <t>Keleivių vežimo organizavimas</t>
  </si>
  <si>
    <t>002-01-07 (P)</t>
  </si>
  <si>
    <t>Užtikrinti tvarų judumą Telšių rajone</t>
  </si>
  <si>
    <t>002-01-07-01 (RE)</t>
  </si>
  <si>
    <t>Projekto „Dviračiams skirtos infrastruktūros plėtra palei Masčio ežero pakrantę, Saulėtekio g. ir Lygumų g.“ įgyvendinimas</t>
  </si>
  <si>
    <t>002-01-07-02 (RE)</t>
  </si>
  <si>
    <t>Projekto „Dviračiams skirtos infrastruktūros plėtra Telšių miesto Parko g. ir Malūno g.“ įgyvendinimas</t>
  </si>
  <si>
    <t>002-01-07-03 (RE)</t>
  </si>
  <si>
    <t>Projekto „Telšių miesto darnaus judumo priemonių, prisidedančių prie šiltnamio efektą sukeliančių dujų mažinimo, įrengimas“ įgyvendinimas</t>
  </si>
  <si>
    <t>002-01-07-04 (RE)</t>
  </si>
  <si>
    <t>Projekto „Dviračiams skirtos infrastruktūros plėtra, įrengiant dviračių takus Telšių mieste (Miško g., Alyvų g. ir Plungės g.)“ įgyvendinimas</t>
  </si>
  <si>
    <t>002-01-07-05 (RE)</t>
  </si>
  <si>
    <t>Projekto „Darnaus judumo priemonių diegimas Telšių mieste“ įgyvendinimas</t>
  </si>
  <si>
    <t>002-01-07-06 (RE)</t>
  </si>
  <si>
    <t>Projekto „Telšių miesto dviračių stovėjimo vietų bei dviračių saugyklų įrengimas“ įgyvendinimas</t>
  </si>
  <si>
    <t>002-02</t>
  </si>
  <si>
    <t>Užtikrinti rajone ekologiškai švarią aplinką</t>
  </si>
  <si>
    <t>002-02-01 (T)</t>
  </si>
  <si>
    <t>Išvalyti užterštas gamtines teritorijas ir pašalinti rizikos veiksnius, keliančius grėsmę aplinkai</t>
  </si>
  <si>
    <t>002-02-01-07 (TP)</t>
  </si>
  <si>
    <t>Beglobių naminių gyvūnų kontrolės priemonių vykdymas</t>
  </si>
  <si>
    <t>002-02-02 (T)</t>
  </si>
  <si>
    <t>Prižiūrėti esamą bei plėsti vandentiekio ir nuotekų tvarkymo sistemą</t>
  </si>
  <si>
    <t>4.4.3.</t>
  </si>
  <si>
    <t>002-02-02-04 (TP)</t>
  </si>
  <si>
    <t>Telšių miesto ir rajono lietaus nuotekų tinklų remonto ir renovavimo darbai</t>
  </si>
  <si>
    <t>4.4.3.1.</t>
  </si>
  <si>
    <t>002-02-02-11 (TE)</t>
  </si>
  <si>
    <t>Projekto „Paviršinių nuotekų infrastruktūros plėtra Telšių mieste“ įgyvendinimas</t>
  </si>
  <si>
    <t>002-02-02-13 (TP)</t>
  </si>
  <si>
    <t>Buitinių nuotekų tvarkymas</t>
  </si>
  <si>
    <t>002-02-02-14 (TP)</t>
  </si>
  <si>
    <t>Telšių rajono savivaldybės aplinkos monitoringo 2023–2028 m. programos parengimas ir įgyvendinimas</t>
  </si>
  <si>
    <t>002-02-02-15 (PP)</t>
  </si>
  <si>
    <t>Projekto „Paviršinių nuotekų valymo technologijų diegimas Telšių regiono atliekų mechaninio biologinio apdorojimo įrenginiuose“ įgyvendinimas</t>
  </si>
  <si>
    <t>002-02-03 (T)</t>
  </si>
  <si>
    <t>Dalyvauti atliekų tvarkymo infrastruktūros priežiūroje ir plėtroje</t>
  </si>
  <si>
    <t>002-02-03-01 (TP)</t>
  </si>
  <si>
    <t>Komunalinių atliekų surinkimo ir tvarkymo sistemos išlaikymas</t>
  </si>
  <si>
    <t>4.4.3.2.</t>
  </si>
  <si>
    <t>002-02-03-02 (TP)</t>
  </si>
  <si>
    <t>Lengvatų Telšių rajono gyventojams už komunalinių atliekų tvarkymą padengimas</t>
  </si>
  <si>
    <t>3.1.2.4.</t>
  </si>
  <si>
    <t>002-02-03-05 (TP)</t>
  </si>
  <si>
    <t>Nepavojingų atliekų tvarkymas</t>
  </si>
  <si>
    <t>002-02-03-06 (TP)</t>
  </si>
  <si>
    <t>Pavojingų atliekų tvarkymas</t>
  </si>
  <si>
    <t>002-02-03-08 (TP)</t>
  </si>
  <si>
    <t>Atliekų tvarkymas (šiukšlių surinkimas ir išvežimas iš viešo naudojimo teritorijų): Degaičių seniūnijoje, Gadūnavo seniūnijoje, Luokės seniūnijoje, Nevarėnų seniūnijoje, Ryškėnų seniūnijoje, Tryškių seniūnijoje, Upynos seniūnijoje, Varnių seniūnijoje, Viešvėnų seniūnijoje, Žarėnų seniūnijoje, Telšių miesto seniūnijoje</t>
  </si>
  <si>
    <t>002-02-03-09 (TP)</t>
  </si>
  <si>
    <t>Paplūdimių ir maudyklų pakrančių priežiūra ir tvarkymas</t>
  </si>
  <si>
    <t>002-02-03-11 (TP)</t>
  </si>
  <si>
    <t>Atliekų tvarkymo infrastruktūros plėtros priemonių įsigijimas</t>
  </si>
  <si>
    <t>002-02-03-12 (RE)</t>
  </si>
  <si>
    <t>Projekto „Rūšiuojamojo atliekų surinkimo skatinimas Telšių regione“ įgyvendinimas</t>
  </si>
  <si>
    <t>002-02-04 (T)</t>
  </si>
  <si>
    <t>Išsaugoti natūralų rajono kraštovaizdį, florą ir fauną</t>
  </si>
  <si>
    <t>002-02-04-01 (TI)</t>
  </si>
  <si>
    <t>Masčio ežero pietinės dalies apsauginio pylimo atstatymo darbai</t>
  </si>
  <si>
    <t>002-02-04-02 (TP)</t>
  </si>
  <si>
    <t>Želdynų atkūrimas ir tvarkymas</t>
  </si>
  <si>
    <t>002-02-04-03 (TP)</t>
  </si>
  <si>
    <t>Įžuvinimo medžiagos įsigijimas</t>
  </si>
  <si>
    <t>2.3.2.2.</t>
  </si>
  <si>
    <t>002-02-04-04 (TP)</t>
  </si>
  <si>
    <t>Saugomų teritorijų, gamtos paminklų steigimas ir tvarkymas, saugomų rūšių ir biologinės įvairovės išsaugojimas</t>
  </si>
  <si>
    <t>2.2.1.3.</t>
  </si>
  <si>
    <t>002-02-04-05 (TP)</t>
  </si>
  <si>
    <t>Ypatingųjų ekologinių situacijų valdymo bei padarinių likvidavimo priemonių vykdymas</t>
  </si>
  <si>
    <t>002-02-04-06 (TP)</t>
  </si>
  <si>
    <t>Medžiojamųjų gyvūnų daromos žalos prevencinėms priemonėms vykdyti, kartografinės ir kitos medžiagos, reikalingos rengiamiems medžioklės plotų vienetų sudarymo ar jų ribų pakeitimo projektams parengti</t>
  </si>
  <si>
    <t>2.3.1.1.</t>
  </si>
  <si>
    <t>002-02-04-09 (TP)</t>
  </si>
  <si>
    <t>Telšių rajono želdynų ir želdinių inventorizavimas, ekspertizės vykdymas</t>
  </si>
  <si>
    <t>002-02-04-11 (TP)</t>
  </si>
  <si>
    <t>Invazinių rūšių gausos reguliavimas</t>
  </si>
  <si>
    <t>002-02-05 (T)</t>
  </si>
  <si>
    <t>Ugdyti rajono  bendruomenės ekologinį sąmoningumą</t>
  </si>
  <si>
    <t>002-02-05-01 (TP)</t>
  </si>
  <si>
    <t>Ekologinio švietimo priemonių vykdymas</t>
  </si>
  <si>
    <t>002-03</t>
  </si>
  <si>
    <t>Užtikrinti saugią socialinę aplinką</t>
  </si>
  <si>
    <t>002-03-02 (T)</t>
  </si>
  <si>
    <t>Siekti didesnio visuomenės saugumo viešosiose erdvėse</t>
  </si>
  <si>
    <t>002-03-02-01 (TP)</t>
  </si>
  <si>
    <t>Viešosios tvarkos ir visuomenės saugumo užtikrinimas</t>
  </si>
  <si>
    <t>4.4.2.2.</t>
  </si>
  <si>
    <t>002-03-02-02 (TP)</t>
  </si>
  <si>
    <t>Telšių miesto vaizdo stebėjimo kamerų eksploatavimas</t>
  </si>
  <si>
    <t>002-03-02-03 (TP)</t>
  </si>
  <si>
    <t>Trūkstamų policijos pareigūnų įdarbinimo skatinimas</t>
  </si>
  <si>
    <t>2.1.1.1.</t>
  </si>
  <si>
    <t>002-03-02-04 (TP)</t>
  </si>
  <si>
    <t>Telšių rajono priešgaisrinės tarnybos darbo organizavimas</t>
  </si>
  <si>
    <t>002-03-02-05 (PP)</t>
  </si>
  <si>
    <t>Projekto „Telšių rajono savivaldybės priedangų infrastruktūros atsparumo ir prieinamumo didinimas“ įgyvendinimas</t>
  </si>
  <si>
    <t>002-03-02-06 (PP)</t>
  </si>
  <si>
    <t>Projekto „Telšių rajono savivaldybės kolektyvinės apsaugos statinių aprūpinimas laikiną prieglobstį gaunantiems asmenims būtinomis priemonėmis“ įgyvendinimas</t>
  </si>
  <si>
    <t>Savivaldybės biudžetas (įskaitant skolintas lėšas)</t>
  </si>
  <si>
    <t>Savivaldybės biudžeto lėšos (nuosavos, be ankstesnių metų likučio)</t>
  </si>
  <si>
    <t>Savivaldybės biudžeto lėšos</t>
  </si>
  <si>
    <t>Valstybės biudžetas (žemės realizavimo lėšos)</t>
  </si>
  <si>
    <t>Lietuvos Respublikos valstybės biudžeto dotacijos</t>
  </si>
  <si>
    <t>Kelių priežiūros ir plėtros programos lėšos</t>
  </si>
  <si>
    <t>Specialiosios dotacijos valstybinėms (valstybės perduotoms savivaldybėms) funkcijoms atlikti lėšos</t>
  </si>
  <si>
    <t>Pajamų įmokos ir kitos pajamos</t>
  </si>
  <si>
    <t>Įstaigų pajamų lėšos</t>
  </si>
  <si>
    <t>Aplinkos apsaugos rėmimo specialiosios programos lėšos</t>
  </si>
  <si>
    <t>Europos Sąjungos ir kitos tarptautinės finansinės paramos lėšos</t>
  </si>
  <si>
    <t>Europos Sąjungos lėšos (iždas)</t>
  </si>
  <si>
    <t>Skolintos lėšos</t>
  </si>
  <si>
    <t>Savivaldybės skolintos lėšos</t>
  </si>
  <si>
    <t>Ankstesnių metų likučiai</t>
  </si>
  <si>
    <t>Savivaldybės biudžeto apyvartos lėšų likučių lėšos</t>
  </si>
  <si>
    <t>Įstaigos pajamų apyvartos lėšų likučių lėšos</t>
  </si>
  <si>
    <t>Aplinkos apsaugos rėmimo specialiosios programos apyvartos lėšų likučių lėšos</t>
  </si>
  <si>
    <t>Žemės realizavimo apyvartinės lėšos</t>
  </si>
  <si>
    <t>Kiti šaltiniai (Europos Sąjungos finansinė parama projektams įgyvendinti ir kitos teisėtai gautos lėšos, nurodant atskirus šaltinius)</t>
  </si>
  <si>
    <t>KT</t>
  </si>
  <si>
    <t>Kitų šaltinių (1,2 proc. parama, labdara ir kt.) lėšos</t>
  </si>
  <si>
    <t>IŠ VISO programai finansuoti pagal finansavimo šaltinius:</t>
  </si>
  <si>
    <t>Iš jų:</t>
  </si>
  <si>
    <t>Regioninė pažangos priemonė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</si>
  <si>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</si>
  <si>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</si>
  <si>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</si>
  <si>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2.2 priedas</t>
  </si>
  <si>
    <t>2026–2028 metų 002 Saugios aplinkos užtikrinimo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</si>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</sst>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Border="0"/>
  </cellStyleXfs>
  <cellXfs count="42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0" fontId="1" fillId="4" borderId="6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0" xfId="0" applyFont="1"/>
    <xf numFmtId="0" fontId="1" fillId="6" borderId="1" xfId="0" applyFont="1" applyFill="1" applyBorder="1" applyAlignment="1" applyProtection="1">
      <alignment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0" fontId="2" fillId="2" borderId="9" xfId="0" applyFont="1" applyFill="1" applyBorder="1" applyAlignment="1" applyProtection="1">
      <alignment vertical="top" wrapText="1" readingOrder="1"/>
      <protection locked="0"/>
    </xf>
    <xf numFmtId="0" fontId="2" fillId="2" borderId="9" xfId="0" applyFont="1" applyFill="1" applyBorder="1" applyAlignment="1" applyProtection="1">
      <alignment horizontal="right" vertical="top" wrapText="1" readingOrder="1"/>
      <protection locked="0"/>
    </xf>
    <xf numFmtId="164" fontId="2" fillId="2" borderId="9" xfId="0" applyNumberFormat="1" applyFont="1" applyFill="1" applyBorder="1" applyAlignment="1">
      <alignment horizontal="right" vertical="top" wrapText="1" readingOrder="1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>
      <alignment wrapText="1"/>
    </xf>
    <xf numFmtId="0" fontId="1" fillId="0" borderId="11" xfId="0" applyFont="1" applyBorder="1" applyAlignment="1">
      <alignment vertical="top" wrapText="1" readingOrder="1"/>
    </xf>
    <xf numFmtId="164" fontId="1" fillId="0" borderId="11" xfId="0" applyNumberFormat="1" applyFont="1" applyBorder="1" applyAlignment="1">
      <alignment horizontal="right" vertical="top" wrapText="1" readingOrder="1"/>
    </xf>
    <xf numFmtId="0" fontId="1" fillId="0" borderId="10" xfId="0" applyFont="1" applyBorder="1" applyAlignment="1">
      <alignment vertical="top" wrapText="1" readingOrder="1"/>
    </xf>
    <xf numFmtId="164" fontId="1" fillId="0" borderId="10" xfId="0" applyNumberFormat="1" applyFont="1" applyBorder="1" applyAlignment="1">
      <alignment horizontal="right" vertical="top" wrapText="1" readingOrder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0"/>
  <sheetViews>
    <sheetView tabSelected="1" workbookViewId="0">
      <selection activeCell="M11" sqref="M11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226</v>
      </c>
    </row>
    <row r="2" spans="1:6" x14ac:dyDescent="0.25">
      <c r="D2" s="1" t="s">
        <v>227</v>
      </c>
    </row>
    <row r="3" spans="1:6" x14ac:dyDescent="0.25">
      <c r="D3" s="1" t="s">
        <v>232</v>
      </c>
    </row>
    <row r="4" spans="1:6" x14ac:dyDescent="0.25">
      <c r="D4" s="29" t="s">
        <v>228</v>
      </c>
    </row>
    <row r="6" spans="1:6" x14ac:dyDescent="0.25">
      <c r="B6" s="29" t="s">
        <v>229</v>
      </c>
    </row>
    <row r="8" spans="1:6" ht="72" x14ac:dyDescent="0.25">
      <c r="A8" s="2" t="s">
        <v>230</v>
      </c>
      <c r="B8" s="3" t="s">
        <v>0</v>
      </c>
      <c r="C8" s="3" t="s">
        <v>1</v>
      </c>
      <c r="D8" s="3" t="s">
        <v>2</v>
      </c>
      <c r="E8" s="3" t="s">
        <v>3</v>
      </c>
      <c r="F8" s="4" t="s">
        <v>231</v>
      </c>
    </row>
    <row r="9" spans="1:6" x14ac:dyDescent="0.25">
      <c r="A9" s="6" t="s">
        <v>4</v>
      </c>
      <c r="B9" s="7" t="s">
        <v>5</v>
      </c>
      <c r="C9" s="8">
        <f>C10+C59+C88</f>
        <v>17688878.240000002</v>
      </c>
      <c r="D9" s="8">
        <f>D10+D59+D88</f>
        <v>21077592.289999999</v>
      </c>
      <c r="E9" s="8">
        <f>E10+E59+E88</f>
        <v>19292684.289999999</v>
      </c>
      <c r="F9" s="9" t="s">
        <v>6</v>
      </c>
    </row>
    <row r="10" spans="1:6" ht="30" x14ac:dyDescent="0.25">
      <c r="A10" s="10" t="s">
        <v>7</v>
      </c>
      <c r="B10" s="11" t="s">
        <v>8</v>
      </c>
      <c r="C10" s="12">
        <f>C11+C24+C27+C31+C45+C50+C52</f>
        <v>12087573</v>
      </c>
      <c r="D10" s="12">
        <f>D11+D24+D27+D31+D45+D50+D52</f>
        <v>16529162.289999999</v>
      </c>
      <c r="E10" s="12">
        <f>E11+E24+E27+E31+E45+E50+E52</f>
        <v>14696404.289999999</v>
      </c>
      <c r="F10" s="13" t="s">
        <v>9</v>
      </c>
    </row>
    <row r="11" spans="1:6" ht="30" x14ac:dyDescent="0.25">
      <c r="A11" s="14" t="s">
        <v>10</v>
      </c>
      <c r="B11" s="15" t="s">
        <v>11</v>
      </c>
      <c r="C11" s="16">
        <f>SUM(C12:C23)</f>
        <v>1472100</v>
      </c>
      <c r="D11" s="16">
        <f>SUM(D12:D23)</f>
        <v>1634350</v>
      </c>
      <c r="E11" s="16">
        <f>SUM(E12:E23)</f>
        <v>1646590</v>
      </c>
      <c r="F11" s="17" t="s">
        <v>12</v>
      </c>
    </row>
    <row r="12" spans="1:6" ht="30" x14ac:dyDescent="0.25">
      <c r="A12" s="18" t="s">
        <v>13</v>
      </c>
      <c r="B12" s="19" t="s">
        <v>14</v>
      </c>
      <c r="C12" s="20">
        <v>81500</v>
      </c>
      <c r="D12" s="20">
        <v>82300</v>
      </c>
      <c r="E12" s="20">
        <v>83100</v>
      </c>
      <c r="F12" s="21" t="s">
        <v>15</v>
      </c>
    </row>
    <row r="13" spans="1:6" ht="30" x14ac:dyDescent="0.25">
      <c r="A13" s="18" t="s">
        <v>16</v>
      </c>
      <c r="B13" s="19" t="s">
        <v>17</v>
      </c>
      <c r="C13" s="20">
        <v>90400</v>
      </c>
      <c r="D13" s="20">
        <v>91400</v>
      </c>
      <c r="E13" s="20">
        <v>92500</v>
      </c>
      <c r="F13" s="21" t="s">
        <v>15</v>
      </c>
    </row>
    <row r="14" spans="1:6" ht="30" x14ac:dyDescent="0.25">
      <c r="A14" s="18" t="s">
        <v>18</v>
      </c>
      <c r="B14" s="19" t="s">
        <v>19</v>
      </c>
      <c r="C14" s="20">
        <v>76800</v>
      </c>
      <c r="D14" s="20">
        <v>77550</v>
      </c>
      <c r="E14" s="20">
        <v>78300</v>
      </c>
      <c r="F14" s="21" t="s">
        <v>15</v>
      </c>
    </row>
    <row r="15" spans="1:6" ht="30" x14ac:dyDescent="0.25">
      <c r="A15" s="18" t="s">
        <v>20</v>
      </c>
      <c r="B15" s="19" t="s">
        <v>21</v>
      </c>
      <c r="C15" s="20">
        <v>78600</v>
      </c>
      <c r="D15" s="20">
        <v>79400</v>
      </c>
      <c r="E15" s="20">
        <v>80100</v>
      </c>
      <c r="F15" s="21" t="s">
        <v>15</v>
      </c>
    </row>
    <row r="16" spans="1:6" ht="30" x14ac:dyDescent="0.25">
      <c r="A16" s="18" t="s">
        <v>22</v>
      </c>
      <c r="B16" s="19" t="s">
        <v>23</v>
      </c>
      <c r="C16" s="20">
        <v>141900</v>
      </c>
      <c r="D16" s="20">
        <v>143900</v>
      </c>
      <c r="E16" s="20">
        <v>145900</v>
      </c>
      <c r="F16" s="21" t="s">
        <v>15</v>
      </c>
    </row>
    <row r="17" spans="1:6" ht="30" x14ac:dyDescent="0.25">
      <c r="A17" s="18" t="s">
        <v>24</v>
      </c>
      <c r="B17" s="19" t="s">
        <v>25</v>
      </c>
      <c r="C17" s="20">
        <v>96800</v>
      </c>
      <c r="D17" s="20">
        <v>97700</v>
      </c>
      <c r="E17" s="20">
        <v>98700</v>
      </c>
      <c r="F17" s="21" t="s">
        <v>15</v>
      </c>
    </row>
    <row r="18" spans="1:6" ht="30" x14ac:dyDescent="0.25">
      <c r="A18" s="18" t="s">
        <v>26</v>
      </c>
      <c r="B18" s="19" t="s">
        <v>27</v>
      </c>
      <c r="C18" s="20">
        <v>149900</v>
      </c>
      <c r="D18" s="20">
        <v>151400</v>
      </c>
      <c r="E18" s="20">
        <v>152900</v>
      </c>
      <c r="F18" s="21" t="s">
        <v>15</v>
      </c>
    </row>
    <row r="19" spans="1:6" ht="30" x14ac:dyDescent="0.25">
      <c r="A19" s="18" t="s">
        <v>28</v>
      </c>
      <c r="B19" s="19" t="s">
        <v>29</v>
      </c>
      <c r="C19" s="20">
        <v>91100</v>
      </c>
      <c r="D19" s="20">
        <v>92000</v>
      </c>
      <c r="E19" s="20">
        <v>92900</v>
      </c>
      <c r="F19" s="21" t="s">
        <v>15</v>
      </c>
    </row>
    <row r="20" spans="1:6" ht="30" x14ac:dyDescent="0.25">
      <c r="A20" s="18" t="s">
        <v>30</v>
      </c>
      <c r="B20" s="19" t="s">
        <v>31</v>
      </c>
      <c r="C20" s="20">
        <v>85300</v>
      </c>
      <c r="D20" s="20">
        <v>86100</v>
      </c>
      <c r="E20" s="20">
        <v>86900</v>
      </c>
      <c r="F20" s="21" t="s">
        <v>15</v>
      </c>
    </row>
    <row r="21" spans="1:6" ht="30" x14ac:dyDescent="0.25">
      <c r="A21" s="18" t="s">
        <v>32</v>
      </c>
      <c r="B21" s="19" t="s">
        <v>33</v>
      </c>
      <c r="C21" s="20">
        <v>51100</v>
      </c>
      <c r="D21" s="20">
        <v>51600</v>
      </c>
      <c r="E21" s="20">
        <v>52000</v>
      </c>
      <c r="F21" s="21" t="s">
        <v>15</v>
      </c>
    </row>
    <row r="22" spans="1:6" ht="30" x14ac:dyDescent="0.25">
      <c r="A22" s="18" t="s">
        <v>34</v>
      </c>
      <c r="B22" s="19" t="s">
        <v>35</v>
      </c>
      <c r="C22" s="20">
        <v>278700</v>
      </c>
      <c r="D22" s="20">
        <v>281000</v>
      </c>
      <c r="E22" s="20">
        <v>283290</v>
      </c>
      <c r="F22" s="21" t="s">
        <v>15</v>
      </c>
    </row>
    <row r="23" spans="1:6" ht="30" x14ac:dyDescent="0.25">
      <c r="A23" s="18" t="s">
        <v>36</v>
      </c>
      <c r="B23" s="19" t="s">
        <v>37</v>
      </c>
      <c r="C23" s="20">
        <v>250000</v>
      </c>
      <c r="D23" s="20">
        <v>400000</v>
      </c>
      <c r="E23" s="20">
        <v>400000</v>
      </c>
      <c r="F23" s="21" t="s">
        <v>15</v>
      </c>
    </row>
    <row r="24" spans="1:6" ht="30" x14ac:dyDescent="0.25">
      <c r="A24" s="14" t="s">
        <v>38</v>
      </c>
      <c r="B24" s="15" t="s">
        <v>39</v>
      </c>
      <c r="C24" s="16">
        <f>SUM(C25:C26)</f>
        <v>3996979</v>
      </c>
      <c r="D24" s="16">
        <f>SUM(D25:D26)</f>
        <v>3695200</v>
      </c>
      <c r="E24" s="16">
        <f>SUM(E25:E26)</f>
        <v>3640900</v>
      </c>
      <c r="F24" s="17" t="s">
        <v>12</v>
      </c>
    </row>
    <row r="25" spans="1:6" ht="30" x14ac:dyDescent="0.25">
      <c r="A25" s="18" t="s">
        <v>40</v>
      </c>
      <c r="B25" s="19" t="s">
        <v>41</v>
      </c>
      <c r="C25" s="20">
        <v>51686</v>
      </c>
      <c r="D25" s="20">
        <v>0</v>
      </c>
      <c r="E25" s="20">
        <v>0</v>
      </c>
      <c r="F25" s="21" t="s">
        <v>42</v>
      </c>
    </row>
    <row r="26" spans="1:6" ht="30" x14ac:dyDescent="0.25">
      <c r="A26" s="18" t="s">
        <v>43</v>
      </c>
      <c r="B26" s="19" t="s">
        <v>44</v>
      </c>
      <c r="C26" s="20">
        <v>3945293</v>
      </c>
      <c r="D26" s="20">
        <v>3695200</v>
      </c>
      <c r="E26" s="20">
        <v>3640900</v>
      </c>
      <c r="F26" s="21" t="s">
        <v>15</v>
      </c>
    </row>
    <row r="27" spans="1:6" ht="30" x14ac:dyDescent="0.25">
      <c r="A27" s="14" t="s">
        <v>45</v>
      </c>
      <c r="B27" s="15" t="s">
        <v>46</v>
      </c>
      <c r="C27" s="16">
        <f>SUM(C28:C30)</f>
        <v>638014.29</v>
      </c>
      <c r="D27" s="16">
        <f>SUM(D28:D30)</f>
        <v>767134.29</v>
      </c>
      <c r="E27" s="16">
        <f>SUM(E28:E30)</f>
        <v>784704.29</v>
      </c>
      <c r="F27" s="17" t="s">
        <v>47</v>
      </c>
    </row>
    <row r="28" spans="1:6" ht="90" x14ac:dyDescent="0.25">
      <c r="A28" s="18" t="s">
        <v>48</v>
      </c>
      <c r="B28" s="19" t="s">
        <v>49</v>
      </c>
      <c r="C28" s="20">
        <v>635900</v>
      </c>
      <c r="D28" s="20">
        <v>765020</v>
      </c>
      <c r="E28" s="20">
        <v>782590</v>
      </c>
      <c r="F28" s="21" t="s">
        <v>50</v>
      </c>
    </row>
    <row r="29" spans="1:6" ht="45" x14ac:dyDescent="0.25">
      <c r="A29" s="18" t="s">
        <v>51</v>
      </c>
      <c r="B29" s="19" t="s">
        <v>52</v>
      </c>
      <c r="C29" s="20">
        <v>1243.05</v>
      </c>
      <c r="D29" s="20">
        <v>1243.05</v>
      </c>
      <c r="E29" s="20">
        <v>1243.05</v>
      </c>
      <c r="F29" s="21" t="s">
        <v>50</v>
      </c>
    </row>
    <row r="30" spans="1:6" ht="45" x14ac:dyDescent="0.25">
      <c r="A30" s="18" t="s">
        <v>53</v>
      </c>
      <c r="B30" s="19" t="s">
        <v>54</v>
      </c>
      <c r="C30" s="20">
        <v>871.24</v>
      </c>
      <c r="D30" s="20">
        <v>871.24</v>
      </c>
      <c r="E30" s="20">
        <v>871.24</v>
      </c>
      <c r="F30" s="21" t="s">
        <v>50</v>
      </c>
    </row>
    <row r="31" spans="1:6" ht="30" x14ac:dyDescent="0.25">
      <c r="A31" s="14" t="s">
        <v>55</v>
      </c>
      <c r="B31" s="15" t="s">
        <v>56</v>
      </c>
      <c r="C31" s="16">
        <f>SUM(C32:C44)</f>
        <v>3626330.14</v>
      </c>
      <c r="D31" s="16">
        <f>SUM(D32:D44)</f>
        <v>5018458</v>
      </c>
      <c r="E31" s="16">
        <f>SUM(E32:E44)</f>
        <v>3828458</v>
      </c>
      <c r="F31" s="17" t="s">
        <v>57</v>
      </c>
    </row>
    <row r="32" spans="1:6" ht="105" x14ac:dyDescent="0.25">
      <c r="A32" s="18" t="s">
        <v>58</v>
      </c>
      <c r="B32" s="19" t="s">
        <v>59</v>
      </c>
      <c r="C32" s="20">
        <v>969879.04000000004</v>
      </c>
      <c r="D32" s="20">
        <v>824050</v>
      </c>
      <c r="E32" s="20">
        <v>842350</v>
      </c>
      <c r="F32" s="21" t="s">
        <v>60</v>
      </c>
    </row>
    <row r="33" spans="1:6" ht="30" x14ac:dyDescent="0.25">
      <c r="A33" s="18" t="s">
        <v>61</v>
      </c>
      <c r="B33" s="19" t="s">
        <v>62</v>
      </c>
      <c r="C33" s="20">
        <v>453000</v>
      </c>
      <c r="D33" s="20">
        <v>364500</v>
      </c>
      <c r="E33" s="20">
        <v>303000</v>
      </c>
      <c r="F33" s="21" t="s">
        <v>60</v>
      </c>
    </row>
    <row r="34" spans="1:6" ht="30" x14ac:dyDescent="0.25">
      <c r="A34" s="18" t="s">
        <v>63</v>
      </c>
      <c r="B34" s="19" t="s">
        <v>64</v>
      </c>
      <c r="C34" s="20">
        <v>416000</v>
      </c>
      <c r="D34" s="20">
        <v>416000</v>
      </c>
      <c r="E34" s="20">
        <v>416000</v>
      </c>
      <c r="F34" s="21" t="s">
        <v>60</v>
      </c>
    </row>
    <row r="35" spans="1:6" ht="30" x14ac:dyDescent="0.25">
      <c r="A35" s="18" t="s">
        <v>65</v>
      </c>
      <c r="B35" s="19" t="s">
        <v>66</v>
      </c>
      <c r="C35" s="20">
        <v>3688</v>
      </c>
      <c r="D35" s="20">
        <v>3688</v>
      </c>
      <c r="E35" s="20">
        <v>3688</v>
      </c>
      <c r="F35" s="21" t="s">
        <v>60</v>
      </c>
    </row>
    <row r="36" spans="1:6" ht="30" x14ac:dyDescent="0.25">
      <c r="A36" s="18" t="s">
        <v>67</v>
      </c>
      <c r="B36" s="19" t="s">
        <v>68</v>
      </c>
      <c r="C36" s="20">
        <v>367493.1</v>
      </c>
      <c r="D36" s="20">
        <v>50000</v>
      </c>
      <c r="E36" s="20">
        <v>50000</v>
      </c>
      <c r="F36" s="21" t="s">
        <v>42</v>
      </c>
    </row>
    <row r="37" spans="1:6" ht="60" x14ac:dyDescent="0.25">
      <c r="A37" s="18" t="s">
        <v>69</v>
      </c>
      <c r="B37" s="19" t="s">
        <v>70</v>
      </c>
      <c r="C37" s="20">
        <v>13170</v>
      </c>
      <c r="D37" s="20">
        <v>4020</v>
      </c>
      <c r="E37" s="20">
        <v>4020</v>
      </c>
      <c r="F37" s="21" t="s">
        <v>71</v>
      </c>
    </row>
    <row r="38" spans="1:6" ht="30" x14ac:dyDescent="0.25">
      <c r="A38" s="18" t="s">
        <v>72</v>
      </c>
      <c r="B38" s="19" t="s">
        <v>73</v>
      </c>
      <c r="C38" s="20">
        <v>47800</v>
      </c>
      <c r="D38" s="20">
        <v>352100</v>
      </c>
      <c r="E38" s="20">
        <v>0</v>
      </c>
      <c r="F38" s="21" t="s">
        <v>60</v>
      </c>
    </row>
    <row r="39" spans="1:6" ht="45" x14ac:dyDescent="0.25">
      <c r="A39" s="18" t="s">
        <v>74</v>
      </c>
      <c r="B39" s="19" t="s">
        <v>75</v>
      </c>
      <c r="C39" s="20">
        <v>60000</v>
      </c>
      <c r="D39" s="20">
        <v>718600</v>
      </c>
      <c r="E39" s="20">
        <v>0</v>
      </c>
      <c r="F39" s="21" t="s">
        <v>60</v>
      </c>
    </row>
    <row r="40" spans="1:6" ht="30" x14ac:dyDescent="0.25">
      <c r="A40" s="18" t="s">
        <v>76</v>
      </c>
      <c r="B40" s="19" t="s">
        <v>77</v>
      </c>
      <c r="C40" s="20">
        <v>1044500</v>
      </c>
      <c r="D40" s="20">
        <v>780000</v>
      </c>
      <c r="E40" s="20">
        <v>525800</v>
      </c>
      <c r="F40" s="21" t="s">
        <v>60</v>
      </c>
    </row>
    <row r="41" spans="1:6" ht="30" x14ac:dyDescent="0.25">
      <c r="A41" s="18" t="s">
        <v>78</v>
      </c>
      <c r="B41" s="19" t="s">
        <v>79</v>
      </c>
      <c r="C41" s="20">
        <v>67100</v>
      </c>
      <c r="D41" s="20">
        <v>367100</v>
      </c>
      <c r="E41" s="20">
        <v>68800</v>
      </c>
      <c r="F41" s="21" t="s">
        <v>60</v>
      </c>
    </row>
    <row r="42" spans="1:6" ht="45" x14ac:dyDescent="0.25">
      <c r="A42" s="18" t="s">
        <v>80</v>
      </c>
      <c r="B42" s="19" t="s">
        <v>81</v>
      </c>
      <c r="C42" s="20">
        <v>131200</v>
      </c>
      <c r="D42" s="20">
        <v>530500</v>
      </c>
      <c r="E42" s="20">
        <v>529100</v>
      </c>
      <c r="F42" s="21" t="s">
        <v>60</v>
      </c>
    </row>
    <row r="43" spans="1:6" ht="45" x14ac:dyDescent="0.25">
      <c r="A43" s="18" t="s">
        <v>82</v>
      </c>
      <c r="B43" s="19" t="s">
        <v>83</v>
      </c>
      <c r="C43" s="20">
        <v>52500</v>
      </c>
      <c r="D43" s="20">
        <v>260400</v>
      </c>
      <c r="E43" s="20">
        <v>390700</v>
      </c>
      <c r="F43" s="21" t="s">
        <v>60</v>
      </c>
    </row>
    <row r="44" spans="1:6" ht="45" x14ac:dyDescent="0.25">
      <c r="A44" s="18" t="s">
        <v>84</v>
      </c>
      <c r="B44" s="19" t="s">
        <v>85</v>
      </c>
      <c r="C44" s="20">
        <v>0</v>
      </c>
      <c r="D44" s="20">
        <v>347500</v>
      </c>
      <c r="E44" s="20">
        <v>695000</v>
      </c>
      <c r="F44" s="21" t="s">
        <v>60</v>
      </c>
    </row>
    <row r="45" spans="1:6" ht="30" x14ac:dyDescent="0.25">
      <c r="A45" s="14" t="s">
        <v>86</v>
      </c>
      <c r="B45" s="15" t="s">
        <v>87</v>
      </c>
      <c r="C45" s="16">
        <f>SUM(C46:C49)</f>
        <v>657449.57000000007</v>
      </c>
      <c r="D45" s="16">
        <f>SUM(D46:D49)</f>
        <v>645970</v>
      </c>
      <c r="E45" s="16">
        <f>SUM(E46:E49)</f>
        <v>629150</v>
      </c>
      <c r="F45" s="17" t="s">
        <v>47</v>
      </c>
    </row>
    <row r="46" spans="1:6" ht="30" x14ac:dyDescent="0.25">
      <c r="A46" s="18" t="s">
        <v>88</v>
      </c>
      <c r="B46" s="19" t="s">
        <v>89</v>
      </c>
      <c r="C46" s="20">
        <v>354009.57</v>
      </c>
      <c r="D46" s="20">
        <v>380300</v>
      </c>
      <c r="E46" s="20">
        <v>380300</v>
      </c>
      <c r="F46" s="21" t="s">
        <v>90</v>
      </c>
    </row>
    <row r="47" spans="1:6" ht="30" x14ac:dyDescent="0.25">
      <c r="A47" s="18" t="s">
        <v>91</v>
      </c>
      <c r="B47" s="19" t="s">
        <v>92</v>
      </c>
      <c r="C47" s="20">
        <v>126300</v>
      </c>
      <c r="D47" s="20">
        <v>127000</v>
      </c>
      <c r="E47" s="20">
        <v>127000</v>
      </c>
      <c r="F47" s="21" t="s">
        <v>93</v>
      </c>
    </row>
    <row r="48" spans="1:6" ht="75" x14ac:dyDescent="0.25">
      <c r="A48" s="18" t="s">
        <v>94</v>
      </c>
      <c r="B48" s="19" t="s">
        <v>95</v>
      </c>
      <c r="C48" s="20">
        <v>57140</v>
      </c>
      <c r="D48" s="20">
        <v>45670</v>
      </c>
      <c r="E48" s="20">
        <v>46850</v>
      </c>
      <c r="F48" s="21" t="s">
        <v>96</v>
      </c>
    </row>
    <row r="49" spans="1:6" ht="30" x14ac:dyDescent="0.25">
      <c r="A49" s="18" t="s">
        <v>97</v>
      </c>
      <c r="B49" s="19" t="s">
        <v>98</v>
      </c>
      <c r="C49" s="20">
        <v>120000</v>
      </c>
      <c r="D49" s="20">
        <v>93000</v>
      </c>
      <c r="E49" s="20">
        <v>75000</v>
      </c>
      <c r="F49" s="21" t="s">
        <v>93</v>
      </c>
    </row>
    <row r="50" spans="1:6" ht="30" x14ac:dyDescent="0.25">
      <c r="A50" s="14" t="s">
        <v>99</v>
      </c>
      <c r="B50" s="15" t="s">
        <v>100</v>
      </c>
      <c r="C50" s="16">
        <f>SUM(C51:C51)</f>
        <v>1232000</v>
      </c>
      <c r="D50" s="16">
        <f>SUM(D51:D51)</f>
        <v>1530700</v>
      </c>
      <c r="E50" s="16">
        <f>SUM(E51:E51)</f>
        <v>1565952</v>
      </c>
      <c r="F50" s="17" t="s">
        <v>12</v>
      </c>
    </row>
    <row r="51" spans="1:6" ht="30" x14ac:dyDescent="0.25">
      <c r="A51" s="18" t="s">
        <v>101</v>
      </c>
      <c r="B51" s="19" t="s">
        <v>102</v>
      </c>
      <c r="C51" s="20">
        <v>1232000</v>
      </c>
      <c r="D51" s="20">
        <v>1530700</v>
      </c>
      <c r="E51" s="20">
        <v>1565952</v>
      </c>
      <c r="F51" s="21" t="s">
        <v>15</v>
      </c>
    </row>
    <row r="52" spans="1:6" x14ac:dyDescent="0.25">
      <c r="A52" s="14" t="s">
        <v>103</v>
      </c>
      <c r="B52" s="15" t="s">
        <v>104</v>
      </c>
      <c r="C52" s="16">
        <f>SUM(C53:C58)</f>
        <v>464700</v>
      </c>
      <c r="D52" s="16">
        <f>SUM(D53:D58)</f>
        <v>3237350</v>
      </c>
      <c r="E52" s="16">
        <f>SUM(E53:E58)</f>
        <v>2600650</v>
      </c>
      <c r="F52" s="17" t="s">
        <v>12</v>
      </c>
    </row>
    <row r="53" spans="1:6" ht="45" x14ac:dyDescent="0.25">
      <c r="A53" s="18" t="s">
        <v>105</v>
      </c>
      <c r="B53" s="19" t="s">
        <v>106</v>
      </c>
      <c r="C53" s="20">
        <v>239200</v>
      </c>
      <c r="D53" s="20">
        <v>1493500</v>
      </c>
      <c r="E53" s="20">
        <v>1086250</v>
      </c>
      <c r="F53" s="21" t="s">
        <v>15</v>
      </c>
    </row>
    <row r="54" spans="1:6" ht="30" x14ac:dyDescent="0.25">
      <c r="A54" s="18" t="s">
        <v>107</v>
      </c>
      <c r="B54" s="19" t="s">
        <v>108</v>
      </c>
      <c r="C54" s="20">
        <v>70000</v>
      </c>
      <c r="D54" s="20">
        <v>451700</v>
      </c>
      <c r="E54" s="20">
        <v>150600</v>
      </c>
      <c r="F54" s="21" t="s">
        <v>15</v>
      </c>
    </row>
    <row r="55" spans="1:6" ht="45" x14ac:dyDescent="0.25">
      <c r="A55" s="18" t="s">
        <v>109</v>
      </c>
      <c r="B55" s="19" t="s">
        <v>110</v>
      </c>
      <c r="C55" s="20">
        <v>105500</v>
      </c>
      <c r="D55" s="20">
        <v>504450</v>
      </c>
      <c r="E55" s="20">
        <v>403500</v>
      </c>
      <c r="F55" s="21" t="s">
        <v>15</v>
      </c>
    </row>
    <row r="56" spans="1:6" ht="45" x14ac:dyDescent="0.25">
      <c r="A56" s="18" t="s">
        <v>111</v>
      </c>
      <c r="B56" s="19" t="s">
        <v>112</v>
      </c>
      <c r="C56" s="20">
        <v>50000</v>
      </c>
      <c r="D56" s="20">
        <v>510000</v>
      </c>
      <c r="E56" s="20">
        <v>660000</v>
      </c>
      <c r="F56" s="21" t="s">
        <v>15</v>
      </c>
    </row>
    <row r="57" spans="1:6" ht="30" x14ac:dyDescent="0.25">
      <c r="A57" s="18" t="s">
        <v>113</v>
      </c>
      <c r="B57" s="19" t="s">
        <v>114</v>
      </c>
      <c r="C57" s="20">
        <v>0</v>
      </c>
      <c r="D57" s="20">
        <v>56400</v>
      </c>
      <c r="E57" s="20">
        <v>62300</v>
      </c>
      <c r="F57" s="21" t="s">
        <v>15</v>
      </c>
    </row>
    <row r="58" spans="1:6" ht="30" x14ac:dyDescent="0.25">
      <c r="A58" s="18" t="s">
        <v>115</v>
      </c>
      <c r="B58" s="19" t="s">
        <v>116</v>
      </c>
      <c r="C58" s="20">
        <v>0</v>
      </c>
      <c r="D58" s="20">
        <v>221300</v>
      </c>
      <c r="E58" s="20">
        <v>238000</v>
      </c>
      <c r="F58" s="21" t="s">
        <v>15</v>
      </c>
    </row>
    <row r="59" spans="1:6" x14ac:dyDescent="0.25">
      <c r="A59" s="10" t="s">
        <v>117</v>
      </c>
      <c r="B59" s="11" t="s">
        <v>118</v>
      </c>
      <c r="C59" s="12">
        <f>C60+C62+C68+C77+C86</f>
        <v>4006293.24</v>
      </c>
      <c r="D59" s="12">
        <f>D60+D62+D68+D77+D86</f>
        <v>3368730</v>
      </c>
      <c r="E59" s="12">
        <f>E60+E62+E68+E77+E86</f>
        <v>3406080</v>
      </c>
      <c r="F59" s="13" t="s">
        <v>9</v>
      </c>
    </row>
    <row r="60" spans="1:6" ht="30" x14ac:dyDescent="0.25">
      <c r="A60" s="14" t="s">
        <v>119</v>
      </c>
      <c r="B60" s="15" t="s">
        <v>120</v>
      </c>
      <c r="C60" s="16">
        <f>SUM(C61:C61)</f>
        <v>16200</v>
      </c>
      <c r="D60" s="16">
        <f>SUM(D61:D61)</f>
        <v>16200</v>
      </c>
      <c r="E60" s="16">
        <f>SUM(E61:E61)</f>
        <v>16200</v>
      </c>
      <c r="F60" s="17" t="s">
        <v>47</v>
      </c>
    </row>
    <row r="61" spans="1:6" ht="30" x14ac:dyDescent="0.25">
      <c r="A61" s="18" t="s">
        <v>121</v>
      </c>
      <c r="B61" s="19" t="s">
        <v>122</v>
      </c>
      <c r="C61" s="20">
        <v>16200</v>
      </c>
      <c r="D61" s="20">
        <v>16200</v>
      </c>
      <c r="E61" s="20">
        <v>16200</v>
      </c>
      <c r="F61" s="21" t="s">
        <v>50</v>
      </c>
    </row>
    <row r="62" spans="1:6" ht="30" x14ac:dyDescent="0.25">
      <c r="A62" s="14" t="s">
        <v>123</v>
      </c>
      <c r="B62" s="15" t="s">
        <v>124</v>
      </c>
      <c r="C62" s="16">
        <f>SUM(C63:C67)</f>
        <v>339680</v>
      </c>
      <c r="D62" s="16">
        <f>SUM(D63:D67)</f>
        <v>213980</v>
      </c>
      <c r="E62" s="16">
        <f>SUM(E63:E67)</f>
        <v>213980</v>
      </c>
      <c r="F62" s="17" t="s">
        <v>125</v>
      </c>
    </row>
    <row r="63" spans="1:6" ht="30" x14ac:dyDescent="0.25">
      <c r="A63" s="18" t="s">
        <v>126</v>
      </c>
      <c r="B63" s="19" t="s">
        <v>127</v>
      </c>
      <c r="C63" s="20">
        <v>93700</v>
      </c>
      <c r="D63" s="20">
        <v>80000</v>
      </c>
      <c r="E63" s="20">
        <v>80000</v>
      </c>
      <c r="F63" s="21" t="s">
        <v>128</v>
      </c>
    </row>
    <row r="64" spans="1:6" ht="30" x14ac:dyDescent="0.25">
      <c r="A64" s="18" t="s">
        <v>129</v>
      </c>
      <c r="B64" s="19" t="s">
        <v>130</v>
      </c>
      <c r="C64" s="20">
        <v>7580</v>
      </c>
      <c r="D64" s="20">
        <v>7580</v>
      </c>
      <c r="E64" s="20">
        <v>7580</v>
      </c>
      <c r="F64" s="21" t="s">
        <v>42</v>
      </c>
    </row>
    <row r="65" spans="1:6" ht="30" x14ac:dyDescent="0.25">
      <c r="A65" s="18" t="s">
        <v>131</v>
      </c>
      <c r="B65" s="19" t="s">
        <v>132</v>
      </c>
      <c r="C65" s="20">
        <v>110000</v>
      </c>
      <c r="D65" s="20">
        <v>110000</v>
      </c>
      <c r="E65" s="20">
        <v>110000</v>
      </c>
      <c r="F65" s="21" t="s">
        <v>128</v>
      </c>
    </row>
    <row r="66" spans="1:6" ht="30" x14ac:dyDescent="0.25">
      <c r="A66" s="18" t="s">
        <v>133</v>
      </c>
      <c r="B66" s="19" t="s">
        <v>134</v>
      </c>
      <c r="C66" s="20">
        <v>16400</v>
      </c>
      <c r="D66" s="20">
        <v>16400</v>
      </c>
      <c r="E66" s="20">
        <v>16400</v>
      </c>
      <c r="F66" s="21" t="s">
        <v>128</v>
      </c>
    </row>
    <row r="67" spans="1:6" ht="45" x14ac:dyDescent="0.25">
      <c r="A67" s="18" t="s">
        <v>135</v>
      </c>
      <c r="B67" s="19" t="s">
        <v>136</v>
      </c>
      <c r="C67" s="20">
        <v>112000</v>
      </c>
      <c r="D67" s="20">
        <v>0</v>
      </c>
      <c r="E67" s="20">
        <v>0</v>
      </c>
      <c r="F67" s="21" t="s">
        <v>128</v>
      </c>
    </row>
    <row r="68" spans="1:6" ht="30" x14ac:dyDescent="0.25">
      <c r="A68" s="14" t="s">
        <v>137</v>
      </c>
      <c r="B68" s="15" t="s">
        <v>138</v>
      </c>
      <c r="C68" s="16">
        <f>SUM(C69:C76)</f>
        <v>3204970.83</v>
      </c>
      <c r="D68" s="16">
        <f>SUM(D69:D76)</f>
        <v>2952750</v>
      </c>
      <c r="E68" s="16">
        <f>SUM(E69:E76)</f>
        <v>2990100</v>
      </c>
      <c r="F68" s="17" t="s">
        <v>125</v>
      </c>
    </row>
    <row r="69" spans="1:6" ht="30" x14ac:dyDescent="0.25">
      <c r="A69" s="18" t="s">
        <v>139</v>
      </c>
      <c r="B69" s="19" t="s">
        <v>140</v>
      </c>
      <c r="C69" s="20">
        <v>2531970.83</v>
      </c>
      <c r="D69" s="20">
        <v>2400000</v>
      </c>
      <c r="E69" s="20">
        <v>2400000</v>
      </c>
      <c r="F69" s="21" t="s">
        <v>141</v>
      </c>
    </row>
    <row r="70" spans="1:6" ht="30" x14ac:dyDescent="0.25">
      <c r="A70" s="18" t="s">
        <v>142</v>
      </c>
      <c r="B70" s="19" t="s">
        <v>143</v>
      </c>
      <c r="C70" s="20">
        <v>5000</v>
      </c>
      <c r="D70" s="20">
        <v>5000</v>
      </c>
      <c r="E70" s="20">
        <v>5000</v>
      </c>
      <c r="F70" s="21" t="s">
        <v>144</v>
      </c>
    </row>
    <row r="71" spans="1:6" ht="30" x14ac:dyDescent="0.25">
      <c r="A71" s="18" t="s">
        <v>145</v>
      </c>
      <c r="B71" s="19" t="s">
        <v>146</v>
      </c>
      <c r="C71" s="20">
        <v>50000</v>
      </c>
      <c r="D71" s="20">
        <v>40000</v>
      </c>
      <c r="E71" s="20">
        <v>40000</v>
      </c>
      <c r="F71" s="21" t="s">
        <v>141</v>
      </c>
    </row>
    <row r="72" spans="1:6" ht="30" x14ac:dyDescent="0.25">
      <c r="A72" s="18" t="s">
        <v>147</v>
      </c>
      <c r="B72" s="19" t="s">
        <v>148</v>
      </c>
      <c r="C72" s="20">
        <v>10000</v>
      </c>
      <c r="D72" s="20">
        <v>10000</v>
      </c>
      <c r="E72" s="20">
        <v>10000</v>
      </c>
      <c r="F72" s="21" t="s">
        <v>128</v>
      </c>
    </row>
    <row r="73" spans="1:6" ht="90" x14ac:dyDescent="0.25">
      <c r="A73" s="18" t="s">
        <v>149</v>
      </c>
      <c r="B73" s="19" t="s">
        <v>150</v>
      </c>
      <c r="C73" s="20">
        <v>432700</v>
      </c>
      <c r="D73" s="20">
        <v>442950</v>
      </c>
      <c r="E73" s="20">
        <v>453300</v>
      </c>
      <c r="F73" s="21" t="s">
        <v>141</v>
      </c>
    </row>
    <row r="74" spans="1:6" ht="30" x14ac:dyDescent="0.25">
      <c r="A74" s="18" t="s">
        <v>151</v>
      </c>
      <c r="B74" s="19" t="s">
        <v>152</v>
      </c>
      <c r="C74" s="20">
        <v>88000</v>
      </c>
      <c r="D74" s="20">
        <v>37000</v>
      </c>
      <c r="E74" s="20">
        <v>37000</v>
      </c>
      <c r="F74" s="21" t="s">
        <v>50</v>
      </c>
    </row>
    <row r="75" spans="1:6" ht="30" x14ac:dyDescent="0.25">
      <c r="A75" s="18" t="s">
        <v>153</v>
      </c>
      <c r="B75" s="19" t="s">
        <v>154</v>
      </c>
      <c r="C75" s="20">
        <v>2000</v>
      </c>
      <c r="D75" s="20">
        <v>2000</v>
      </c>
      <c r="E75" s="20">
        <v>2000</v>
      </c>
      <c r="F75" s="21" t="s">
        <v>141</v>
      </c>
    </row>
    <row r="76" spans="1:6" ht="30" x14ac:dyDescent="0.25">
      <c r="A76" s="18" t="s">
        <v>155</v>
      </c>
      <c r="B76" s="19" t="s">
        <v>156</v>
      </c>
      <c r="C76" s="20">
        <v>85300</v>
      </c>
      <c r="D76" s="20">
        <v>15800</v>
      </c>
      <c r="E76" s="20">
        <v>42800</v>
      </c>
      <c r="F76" s="21" t="s">
        <v>141</v>
      </c>
    </row>
    <row r="77" spans="1:6" x14ac:dyDescent="0.25">
      <c r="A77" s="14" t="s">
        <v>157</v>
      </c>
      <c r="B77" s="15" t="s">
        <v>158</v>
      </c>
      <c r="C77" s="16">
        <f>SUM(C78:C85)</f>
        <v>441942.41</v>
      </c>
      <c r="D77" s="16">
        <f>SUM(D78:D85)</f>
        <v>182300</v>
      </c>
      <c r="E77" s="16">
        <f>SUM(E78:E85)</f>
        <v>182300</v>
      </c>
      <c r="F77" s="17" t="s">
        <v>57</v>
      </c>
    </row>
    <row r="78" spans="1:6" ht="30" x14ac:dyDescent="0.25">
      <c r="A78" s="18" t="s">
        <v>159</v>
      </c>
      <c r="B78" s="19" t="s">
        <v>160</v>
      </c>
      <c r="C78" s="20">
        <v>100000</v>
      </c>
      <c r="D78" s="20">
        <v>0</v>
      </c>
      <c r="E78" s="20">
        <v>0</v>
      </c>
      <c r="F78" s="21" t="s">
        <v>50</v>
      </c>
    </row>
    <row r="79" spans="1:6" ht="30" x14ac:dyDescent="0.25">
      <c r="A79" s="18" t="s">
        <v>161</v>
      </c>
      <c r="B79" s="19" t="s">
        <v>162</v>
      </c>
      <c r="C79" s="20">
        <v>245000</v>
      </c>
      <c r="D79" s="20">
        <v>95000</v>
      </c>
      <c r="E79" s="20">
        <v>95000</v>
      </c>
      <c r="F79" s="21" t="s">
        <v>60</v>
      </c>
    </row>
    <row r="80" spans="1:6" ht="30" x14ac:dyDescent="0.25">
      <c r="A80" s="18" t="s">
        <v>163</v>
      </c>
      <c r="B80" s="19" t="s">
        <v>164</v>
      </c>
      <c r="C80" s="20">
        <v>5000</v>
      </c>
      <c r="D80" s="20">
        <v>5000</v>
      </c>
      <c r="E80" s="20">
        <v>5000</v>
      </c>
      <c r="F80" s="21" t="s">
        <v>165</v>
      </c>
    </row>
    <row r="81" spans="1:6" ht="45" x14ac:dyDescent="0.25">
      <c r="A81" s="18" t="s">
        <v>166</v>
      </c>
      <c r="B81" s="19" t="s">
        <v>167</v>
      </c>
      <c r="C81" s="20">
        <v>7000</v>
      </c>
      <c r="D81" s="20">
        <v>7000</v>
      </c>
      <c r="E81" s="20">
        <v>7000</v>
      </c>
      <c r="F81" s="21" t="s">
        <v>168</v>
      </c>
    </row>
    <row r="82" spans="1:6" ht="30" x14ac:dyDescent="0.25">
      <c r="A82" s="18" t="s">
        <v>169</v>
      </c>
      <c r="B82" s="19" t="s">
        <v>170</v>
      </c>
      <c r="C82" s="20">
        <v>1000</v>
      </c>
      <c r="D82" s="20">
        <v>1000</v>
      </c>
      <c r="E82" s="20">
        <v>1000</v>
      </c>
      <c r="F82" s="21" t="s">
        <v>50</v>
      </c>
    </row>
    <row r="83" spans="1:6" ht="60" x14ac:dyDescent="0.25">
      <c r="A83" s="18" t="s">
        <v>171</v>
      </c>
      <c r="B83" s="19" t="s">
        <v>172</v>
      </c>
      <c r="C83" s="20">
        <v>48336</v>
      </c>
      <c r="D83" s="20">
        <v>48000</v>
      </c>
      <c r="E83" s="20">
        <v>48000</v>
      </c>
      <c r="F83" s="21" t="s">
        <v>173</v>
      </c>
    </row>
    <row r="84" spans="1:6" ht="30" x14ac:dyDescent="0.25">
      <c r="A84" s="18" t="s">
        <v>174</v>
      </c>
      <c r="B84" s="19" t="s">
        <v>175</v>
      </c>
      <c r="C84" s="20">
        <v>20606.41</v>
      </c>
      <c r="D84" s="20">
        <v>11300</v>
      </c>
      <c r="E84" s="20">
        <v>11300</v>
      </c>
      <c r="F84" s="21" t="s">
        <v>60</v>
      </c>
    </row>
    <row r="85" spans="1:6" ht="30" x14ac:dyDescent="0.25">
      <c r="A85" s="18" t="s">
        <v>176</v>
      </c>
      <c r="B85" s="19" t="s">
        <v>177</v>
      </c>
      <c r="C85" s="20">
        <v>15000</v>
      </c>
      <c r="D85" s="20">
        <v>15000</v>
      </c>
      <c r="E85" s="20">
        <v>15000</v>
      </c>
      <c r="F85" s="21"/>
    </row>
    <row r="86" spans="1:6" x14ac:dyDescent="0.25">
      <c r="A86" s="14" t="s">
        <v>178</v>
      </c>
      <c r="B86" s="15" t="s">
        <v>179</v>
      </c>
      <c r="C86" s="16">
        <f>SUM(C87:C87)</f>
        <v>3500</v>
      </c>
      <c r="D86" s="16">
        <f>SUM(D87:D87)</f>
        <v>3500</v>
      </c>
      <c r="E86" s="16">
        <f>SUM(E87:E87)</f>
        <v>3500</v>
      </c>
      <c r="F86" s="17" t="s">
        <v>125</v>
      </c>
    </row>
    <row r="87" spans="1:6" ht="30" x14ac:dyDescent="0.25">
      <c r="A87" s="18" t="s">
        <v>180</v>
      </c>
      <c r="B87" s="19" t="s">
        <v>181</v>
      </c>
      <c r="C87" s="20">
        <v>3500</v>
      </c>
      <c r="D87" s="20">
        <v>3500</v>
      </c>
      <c r="E87" s="20">
        <v>3500</v>
      </c>
      <c r="F87" s="21" t="s">
        <v>128</v>
      </c>
    </row>
    <row r="88" spans="1:6" x14ac:dyDescent="0.25">
      <c r="A88" s="10" t="s">
        <v>182</v>
      </c>
      <c r="B88" s="11" t="s">
        <v>183</v>
      </c>
      <c r="C88" s="12">
        <f>SUM(C89:C89)</f>
        <v>1595012</v>
      </c>
      <c r="D88" s="12">
        <f>SUM(D89:D89)</f>
        <v>1179700</v>
      </c>
      <c r="E88" s="12">
        <f>SUM(E89:E89)</f>
        <v>1190200</v>
      </c>
      <c r="F88" s="13" t="s">
        <v>9</v>
      </c>
    </row>
    <row r="89" spans="1:6" x14ac:dyDescent="0.25">
      <c r="A89" s="14" t="s">
        <v>184</v>
      </c>
      <c r="B89" s="15" t="s">
        <v>185</v>
      </c>
      <c r="C89" s="16">
        <f>SUM(C90:C95)</f>
        <v>1595012</v>
      </c>
      <c r="D89" s="16">
        <f>SUM(D90:D95)</f>
        <v>1179700</v>
      </c>
      <c r="E89" s="16">
        <f>SUM(E90:E95)</f>
        <v>1190200</v>
      </c>
      <c r="F89" s="17" t="s">
        <v>12</v>
      </c>
    </row>
    <row r="90" spans="1:6" ht="30" x14ac:dyDescent="0.25">
      <c r="A90" s="18" t="s">
        <v>186</v>
      </c>
      <c r="B90" s="19" t="s">
        <v>187</v>
      </c>
      <c r="C90" s="20">
        <v>18000</v>
      </c>
      <c r="D90" s="20">
        <v>18000</v>
      </c>
      <c r="E90" s="20">
        <v>18000</v>
      </c>
      <c r="F90" s="21" t="s">
        <v>188</v>
      </c>
    </row>
    <row r="91" spans="1:6" ht="30" x14ac:dyDescent="0.25">
      <c r="A91" s="18" t="s">
        <v>189</v>
      </c>
      <c r="B91" s="19" t="s">
        <v>190</v>
      </c>
      <c r="C91" s="20">
        <v>100000</v>
      </c>
      <c r="D91" s="20">
        <v>100000</v>
      </c>
      <c r="E91" s="20">
        <v>100000</v>
      </c>
      <c r="F91" s="21" t="s">
        <v>188</v>
      </c>
    </row>
    <row r="92" spans="1:6" ht="30" x14ac:dyDescent="0.25">
      <c r="A92" s="18" t="s">
        <v>191</v>
      </c>
      <c r="B92" s="19" t="s">
        <v>192</v>
      </c>
      <c r="C92" s="20">
        <v>30000</v>
      </c>
      <c r="D92" s="20">
        <v>30000</v>
      </c>
      <c r="E92" s="20">
        <v>30000</v>
      </c>
      <c r="F92" s="21" t="s">
        <v>193</v>
      </c>
    </row>
    <row r="93" spans="1:6" ht="30" x14ac:dyDescent="0.25">
      <c r="A93" s="18" t="s">
        <v>194</v>
      </c>
      <c r="B93" s="19" t="s">
        <v>195</v>
      </c>
      <c r="C93" s="20">
        <v>1040509</v>
      </c>
      <c r="D93" s="20">
        <v>1031700</v>
      </c>
      <c r="E93" s="20">
        <v>1042200</v>
      </c>
      <c r="F93" s="21" t="s">
        <v>71</v>
      </c>
    </row>
    <row r="94" spans="1:6" ht="45" x14ac:dyDescent="0.25">
      <c r="A94" s="18" t="s">
        <v>196</v>
      </c>
      <c r="B94" s="19" t="s">
        <v>197</v>
      </c>
      <c r="C94" s="20">
        <v>199903</v>
      </c>
      <c r="D94" s="20">
        <v>0</v>
      </c>
      <c r="E94" s="20">
        <v>0</v>
      </c>
      <c r="F94" s="21" t="s">
        <v>188</v>
      </c>
    </row>
    <row r="95" spans="1:6" ht="60" x14ac:dyDescent="0.25">
      <c r="A95" s="22" t="s">
        <v>198</v>
      </c>
      <c r="B95" s="23" t="s">
        <v>199</v>
      </c>
      <c r="C95" s="24">
        <v>206600</v>
      </c>
      <c r="D95" s="24">
        <v>0</v>
      </c>
      <c r="E95" s="24">
        <v>0</v>
      </c>
      <c r="F95" s="25" t="s">
        <v>188</v>
      </c>
    </row>
    <row r="96" spans="1:6" x14ac:dyDescent="0.25">
      <c r="A96" s="26"/>
      <c r="B96" s="30" t="s">
        <v>200</v>
      </c>
      <c r="C96" s="31">
        <f>C97+C100+C103+C106+C108+C110</f>
        <v>17688278.239999998</v>
      </c>
      <c r="D96" s="31">
        <f>D97+D100+D103+D106+D108+D110</f>
        <v>21076992.289999999</v>
      </c>
      <c r="E96" s="31">
        <f>E97+E100+E103+E106+E108+E110</f>
        <v>19292084.289999999</v>
      </c>
    </row>
    <row r="97" spans="1:5" ht="30" x14ac:dyDescent="0.25">
      <c r="A97" s="26"/>
      <c r="B97" s="26" t="s">
        <v>201</v>
      </c>
      <c r="C97" s="27">
        <f>SUM(C98:C99)</f>
        <v>9799826.8399999999</v>
      </c>
      <c r="D97" s="27">
        <f>SUM(D98:D99)</f>
        <v>9348942.2899999991</v>
      </c>
      <c r="E97" s="27">
        <f>SUM(E98:E99)</f>
        <v>9320534.2899999991</v>
      </c>
    </row>
    <row r="98" spans="1:5" hidden="1" x14ac:dyDescent="0.25">
      <c r="A98" s="26"/>
      <c r="B98" s="26" t="s">
        <v>202</v>
      </c>
      <c r="C98" s="28">
        <v>9709826.8399999999</v>
      </c>
      <c r="D98" s="28">
        <v>9294042.2899999991</v>
      </c>
      <c r="E98" s="28">
        <v>9182534.2899999991</v>
      </c>
    </row>
    <row r="99" spans="1:5" hidden="1" x14ac:dyDescent="0.25">
      <c r="A99" s="26"/>
      <c r="B99" s="26" t="s">
        <v>203</v>
      </c>
      <c r="C99" s="28">
        <v>90000</v>
      </c>
      <c r="D99" s="28">
        <v>54900</v>
      </c>
      <c r="E99" s="28">
        <v>138000</v>
      </c>
    </row>
    <row r="100" spans="1:5" x14ac:dyDescent="0.25">
      <c r="A100" s="26"/>
      <c r="B100" s="26" t="s">
        <v>204</v>
      </c>
      <c r="C100" s="27">
        <f>SUM(C101:C102)</f>
        <v>4522100</v>
      </c>
      <c r="D100" s="27">
        <f>SUM(D101:D102)</f>
        <v>4522100</v>
      </c>
      <c r="E100" s="27">
        <f>SUM(E101:E102)</f>
        <v>4522100</v>
      </c>
    </row>
    <row r="101" spans="1:5" hidden="1" x14ac:dyDescent="0.25">
      <c r="A101" s="26"/>
      <c r="B101" s="26" t="s">
        <v>205</v>
      </c>
      <c r="C101" s="28">
        <v>3622000</v>
      </c>
      <c r="D101" s="28">
        <v>3622000</v>
      </c>
      <c r="E101" s="28">
        <v>3622000</v>
      </c>
    </row>
    <row r="102" spans="1:5" ht="30" hidden="1" x14ac:dyDescent="0.25">
      <c r="A102" s="26"/>
      <c r="B102" s="26" t="s">
        <v>206</v>
      </c>
      <c r="C102" s="28">
        <v>900100</v>
      </c>
      <c r="D102" s="28">
        <v>900100</v>
      </c>
      <c r="E102" s="28">
        <v>900100</v>
      </c>
    </row>
    <row r="103" spans="1:5" x14ac:dyDescent="0.25">
      <c r="A103" s="26"/>
      <c r="B103" s="26" t="s">
        <v>207</v>
      </c>
      <c r="C103" s="27">
        <f>SUM(C104:C105)</f>
        <v>596500</v>
      </c>
      <c r="D103" s="27">
        <f>SUM(D104:D105)</f>
        <v>596600</v>
      </c>
      <c r="E103" s="27">
        <f>SUM(E104:E105)</f>
        <v>596600</v>
      </c>
    </row>
    <row r="104" spans="1:5" hidden="1" x14ac:dyDescent="0.25">
      <c r="A104" s="26"/>
      <c r="B104" s="26" t="s">
        <v>208</v>
      </c>
      <c r="C104" s="28">
        <v>289300</v>
      </c>
      <c r="D104" s="28">
        <v>289400</v>
      </c>
      <c r="E104" s="28">
        <v>289400</v>
      </c>
    </row>
    <row r="105" spans="1:5" hidden="1" x14ac:dyDescent="0.25">
      <c r="A105" s="26"/>
      <c r="B105" s="26" t="s">
        <v>209</v>
      </c>
      <c r="C105" s="28">
        <v>307200</v>
      </c>
      <c r="D105" s="28">
        <v>307200</v>
      </c>
      <c r="E105" s="28">
        <v>307200</v>
      </c>
    </row>
    <row r="106" spans="1:5" ht="30" x14ac:dyDescent="0.25">
      <c r="A106" s="26"/>
      <c r="B106" s="26" t="s">
        <v>210</v>
      </c>
      <c r="C106" s="27">
        <f>SUM(C107:C107)</f>
        <v>866000</v>
      </c>
      <c r="D106" s="27">
        <f>SUM(D107:D107)</f>
        <v>5406050</v>
      </c>
      <c r="E106" s="27">
        <f>SUM(E107:E107)</f>
        <v>3927250</v>
      </c>
    </row>
    <row r="107" spans="1:5" hidden="1" x14ac:dyDescent="0.25">
      <c r="A107" s="26"/>
      <c r="B107" s="26" t="s">
        <v>211</v>
      </c>
      <c r="C107" s="28">
        <v>866000</v>
      </c>
      <c r="D107" s="28">
        <v>5406050</v>
      </c>
      <c r="E107" s="28">
        <v>3927250</v>
      </c>
    </row>
    <row r="108" spans="1:5" x14ac:dyDescent="0.25">
      <c r="A108" s="26"/>
      <c r="B108" s="26" t="s">
        <v>212</v>
      </c>
      <c r="C108" s="27">
        <f>SUM(C109:C109)</f>
        <v>1087100</v>
      </c>
      <c r="D108" s="27">
        <f>SUM(D109:D109)</f>
        <v>1203300</v>
      </c>
      <c r="E108" s="27">
        <f>SUM(E109:E109)</f>
        <v>925600</v>
      </c>
    </row>
    <row r="109" spans="1:5" hidden="1" x14ac:dyDescent="0.25">
      <c r="A109" s="26"/>
      <c r="B109" s="26" t="s">
        <v>213</v>
      </c>
      <c r="C109" s="28">
        <v>1087100</v>
      </c>
      <c r="D109" s="28">
        <v>1203300</v>
      </c>
      <c r="E109" s="28">
        <v>925600</v>
      </c>
    </row>
    <row r="110" spans="1:5" x14ac:dyDescent="0.25">
      <c r="A110" s="26"/>
      <c r="B110" s="26" t="s">
        <v>214</v>
      </c>
      <c r="C110" s="27">
        <f>SUM(C111:C114)</f>
        <v>816751.40000000014</v>
      </c>
      <c r="D110" s="27">
        <f>SUM(D111:D114)</f>
        <v>0</v>
      </c>
      <c r="E110" s="27">
        <f>SUM(E111:E114)</f>
        <v>0</v>
      </c>
    </row>
    <row r="111" spans="1:5" hidden="1" x14ac:dyDescent="0.25">
      <c r="A111" s="26"/>
      <c r="B111" s="26" t="s">
        <v>215</v>
      </c>
      <c r="C111" s="28">
        <v>146576.82999999999</v>
      </c>
      <c r="D111" s="28">
        <v>0</v>
      </c>
      <c r="E111" s="28">
        <v>0</v>
      </c>
    </row>
    <row r="112" spans="1:5" hidden="1" x14ac:dyDescent="0.25">
      <c r="A112" s="26"/>
      <c r="B112" s="26" t="s">
        <v>216</v>
      </c>
      <c r="C112" s="28">
        <v>357424.71</v>
      </c>
      <c r="D112" s="28">
        <v>0</v>
      </c>
      <c r="E112" s="28">
        <v>0</v>
      </c>
    </row>
    <row r="113" spans="1:5" ht="30" hidden="1" x14ac:dyDescent="0.25">
      <c r="A113" s="26"/>
      <c r="B113" s="26" t="s">
        <v>217</v>
      </c>
      <c r="C113" s="28">
        <v>119642.41</v>
      </c>
      <c r="D113" s="28">
        <v>0</v>
      </c>
      <c r="E113" s="28">
        <v>0</v>
      </c>
    </row>
    <row r="114" spans="1:5" hidden="1" x14ac:dyDescent="0.25">
      <c r="A114" s="26"/>
      <c r="B114" s="26" t="s">
        <v>218</v>
      </c>
      <c r="C114" s="28">
        <v>193107.45</v>
      </c>
      <c r="D114" s="28">
        <v>0</v>
      </c>
      <c r="E114" s="28">
        <v>0</v>
      </c>
    </row>
    <row r="115" spans="1:5" ht="45" x14ac:dyDescent="0.25">
      <c r="A115" s="26"/>
      <c r="B115" s="30" t="s">
        <v>219</v>
      </c>
      <c r="C115" s="31">
        <f>SUM(C116:C116)</f>
        <v>600</v>
      </c>
      <c r="D115" s="31">
        <f>SUM(D116:D116)</f>
        <v>600</v>
      </c>
      <c r="E115" s="31">
        <f>SUM(E116:E116)</f>
        <v>600</v>
      </c>
    </row>
    <row r="116" spans="1:5" hidden="1" x14ac:dyDescent="0.25">
      <c r="A116" s="26" t="s">
        <v>220</v>
      </c>
      <c r="B116" s="26" t="s">
        <v>221</v>
      </c>
      <c r="C116" s="28">
        <v>600</v>
      </c>
      <c r="D116" s="28">
        <v>600</v>
      </c>
      <c r="E116" s="28">
        <v>600</v>
      </c>
    </row>
    <row r="117" spans="1:5" ht="28.5" x14ac:dyDescent="0.25">
      <c r="A117" s="32"/>
      <c r="B117" s="33" t="s">
        <v>222</v>
      </c>
      <c r="C117" s="34">
        <f>C96+C115</f>
        <v>17688878.239999998</v>
      </c>
      <c r="D117" s="34">
        <f>D96+D115</f>
        <v>21077592.289999999</v>
      </c>
      <c r="E117" s="34">
        <f>E96+E115</f>
        <v>19292684.289999999</v>
      </c>
    </row>
    <row r="118" spans="1:5" x14ac:dyDescent="0.25">
      <c r="A118" s="40"/>
      <c r="B118" s="40" t="s">
        <v>223</v>
      </c>
      <c r="C118" s="41">
        <v>0</v>
      </c>
      <c r="D118" s="41">
        <v>0</v>
      </c>
      <c r="E118" s="41">
        <v>0</v>
      </c>
    </row>
    <row r="119" spans="1:5" x14ac:dyDescent="0.25">
      <c r="A119" s="38"/>
      <c r="B119" s="38" t="s">
        <v>224</v>
      </c>
      <c r="C119" s="39">
        <v>1953100</v>
      </c>
      <c r="D119" s="39">
        <v>6609350</v>
      </c>
      <c r="E119" s="39">
        <v>4852850</v>
      </c>
    </row>
    <row r="120" spans="1:5" ht="30" x14ac:dyDescent="0.25">
      <c r="A120" s="37"/>
      <c r="B120" s="35" t="s">
        <v>225</v>
      </c>
      <c r="C120" s="36">
        <v>4505156.75</v>
      </c>
      <c r="D120" s="36">
        <v>5579858.71</v>
      </c>
      <c r="E120" s="36">
        <v>2247240.29</v>
      </c>
    </row>
  </sheetData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2026-02-13T09:30:45Z</dcterms:created>
  <dcterms:modified xsi:type="dcterms:W3CDTF">2026-02-27T07:44:29Z</dcterms:modified>
</cp:coreProperties>
</file>