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84671261-B781-45AC-AD0B-B378A50D76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1" i="2" l="1"/>
  <c r="D11" i="2"/>
  <c r="E11" i="2"/>
  <c r="C51" i="2"/>
  <c r="D51" i="2"/>
  <c r="E51" i="2"/>
  <c r="C54" i="2"/>
  <c r="D54" i="2"/>
  <c r="E54" i="2"/>
  <c r="C59" i="2"/>
  <c r="D59" i="2"/>
  <c r="E59" i="2"/>
  <c r="C63" i="2"/>
  <c r="D63" i="2"/>
  <c r="E63" i="2"/>
  <c r="C69" i="2"/>
  <c r="D69" i="2"/>
  <c r="E69" i="2"/>
  <c r="C72" i="2"/>
  <c r="D72" i="2"/>
  <c r="E72" i="2"/>
  <c r="C75" i="2"/>
  <c r="D75" i="2"/>
  <c r="E75" i="2"/>
  <c r="C78" i="2"/>
  <c r="D78" i="2"/>
  <c r="E78" i="2"/>
  <c r="C80" i="2"/>
  <c r="D80" i="2"/>
  <c r="E80" i="2"/>
  <c r="C84" i="2"/>
  <c r="D84" i="2"/>
  <c r="E84" i="2"/>
  <c r="D71" i="2" l="1"/>
  <c r="D87" i="2" s="1"/>
  <c r="E10" i="2"/>
  <c r="E9" i="2" s="1"/>
  <c r="C71" i="2"/>
  <c r="C87" i="2" s="1"/>
  <c r="C10" i="2"/>
  <c r="C9" i="2" s="1"/>
  <c r="E71" i="2"/>
  <c r="E87" i="2" s="1"/>
  <c r="D10" i="2"/>
  <c r="D9" i="2" s="1"/>
</calcChain>
</file>

<file path=xl/sharedStrings.xml><?xml version="1.0" encoding="utf-8"?>
<sst xmlns="http://schemas.openxmlformats.org/spreadsheetml/2006/main" count="217" uniqueCount="178">
  <si>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</si>
  <si>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</si>
  <si>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</si>
  <si>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</si>
  <si>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001</t>
  </si>
  <si>
    <t>Savivaldybės valdymo programa</t>
  </si>
  <si>
    <t>1.</t>
  </si>
  <si>
    <t>001-01</t>
  </si>
  <si>
    <t>Efektyviai, ekonomiškai, rezultatyviai ir teisėtai atstovauti  Telšių savivaldybės bendruomenės interesams</t>
  </si>
  <si>
    <t>1.1.</t>
  </si>
  <si>
    <t>001-01-01 (T)</t>
  </si>
  <si>
    <t>Sudaryti sąlygas įgyvendinti savivaldybės funkcijas</t>
  </si>
  <si>
    <t>1.1.1.</t>
  </si>
  <si>
    <t>001-01-01-01 (TP)</t>
  </si>
  <si>
    <t>Savivaldybės tarybos finansinio, ūkinio bei materialinio aptarnavimo užtikrinimas</t>
  </si>
  <si>
    <t>1.1.1.2.</t>
  </si>
  <si>
    <t>001-01-01-02 (TP)</t>
  </si>
  <si>
    <t>Savivaldybės kontrolės ir audito tarnybos finansinio, ūkinio bei materialinio aptarnavimo užtikrinimas</t>
  </si>
  <si>
    <t>1.1.3.2.</t>
  </si>
  <si>
    <t>001-01-01-03 (TP)</t>
  </si>
  <si>
    <t>Savivaldybės administracijos struktūrinių padalinių ir specialistų darbo organizavimas</t>
  </si>
  <si>
    <t>1.1.1.1.</t>
  </si>
  <si>
    <t>001-01-01-04 (TP)</t>
  </si>
  <si>
    <t>Degaičių seniūnijos darbo organizavimas</t>
  </si>
  <si>
    <t>1.1.3.1.</t>
  </si>
  <si>
    <t>001-01-01-05 (TP)</t>
  </si>
  <si>
    <t>Gadūnavo seniūnijos darbo organizavimas</t>
  </si>
  <si>
    <t>001-01-01-06 (TP)</t>
  </si>
  <si>
    <t>Luokės seniūnijos darbo organizavimas</t>
  </si>
  <si>
    <t>001-01-01-07 (TP)</t>
  </si>
  <si>
    <t>Nevarėnų seniūnijos darbo organizavimas</t>
  </si>
  <si>
    <t>001-01-01-08 (TP)</t>
  </si>
  <si>
    <t>Ryškėnų seniūnijos darbo organizavimas</t>
  </si>
  <si>
    <t>001-01-01-09 (TP)</t>
  </si>
  <si>
    <t>Tryškių seniūnijos darbo organizavimas</t>
  </si>
  <si>
    <t>001-01-01-10 (TP)</t>
  </si>
  <si>
    <t>Upynos seniūnijos darbo organizavimas</t>
  </si>
  <si>
    <t>001-01-01-11 (TP)</t>
  </si>
  <si>
    <t>Varnių seniūnijos darbo organizavimas</t>
  </si>
  <si>
    <t>001-01-01-12 (TP)</t>
  </si>
  <si>
    <t>Viešvėnų seniūnijos darbo organizavimas</t>
  </si>
  <si>
    <t>001-01-01-13 (TP)</t>
  </si>
  <si>
    <t>Žarėnų seniūnijos darbo organizavimas</t>
  </si>
  <si>
    <t>001-01-01-14 (TP)</t>
  </si>
  <si>
    <t>Telšių miesto seniūnijos darbo organizavimas</t>
  </si>
  <si>
    <t>001-01-01-15 (TP)</t>
  </si>
  <si>
    <t>Gyventojų registrų tvarkymo ir dokumentų teikimo valstybės registrams organizavimas</t>
  </si>
  <si>
    <t>2.1.1.1.</t>
  </si>
  <si>
    <t>001-01-01-16 (TP)</t>
  </si>
  <si>
    <t>Civilinės būklės aktų registravimo organizavimas</t>
  </si>
  <si>
    <t>1.1.4.1.</t>
  </si>
  <si>
    <t>001-01-01-17 (TP)</t>
  </si>
  <si>
    <t>Valstybinės kalbos vartojimo ir taisyklingumo kontrolės organizavimas</t>
  </si>
  <si>
    <t>001-01-01-18 (TP)</t>
  </si>
  <si>
    <t>Savivaldybėms priskirtų archyvinių dokumentų tvarkymo organizavimas</t>
  </si>
  <si>
    <t>001-01-01-19 (TP)</t>
  </si>
  <si>
    <t>Duomenų teikimo suteiktos valstybės pagalbos registrui organizavimas</t>
  </si>
  <si>
    <t>001-01-01-20 (TP)</t>
  </si>
  <si>
    <t>Pirminės teisinės pagalbos teikimo organizavimas</t>
  </si>
  <si>
    <t>001-01-01-22 (TP)</t>
  </si>
  <si>
    <t>Gyvenamosios vietos deklaravimo organizavimas</t>
  </si>
  <si>
    <t>001-01-01-24 (TP)</t>
  </si>
  <si>
    <t>Mobilizacijos administravimo organizavimas</t>
  </si>
  <si>
    <t>001-01-01-25 (TP)</t>
  </si>
  <si>
    <t>Civilinės saugos administravimo organizavimas</t>
  </si>
  <si>
    <t>4.4.2.2.</t>
  </si>
  <si>
    <t>001-01-01-27 (TP)</t>
  </si>
  <si>
    <t>Jaunimo politikos įgyvendinimas</t>
  </si>
  <si>
    <t>2.2.2.1.</t>
  </si>
  <si>
    <t>001-01-01-28 (TP)</t>
  </si>
  <si>
    <t>Globos asmenims su sunkia negalia administravimo organizavimas</t>
  </si>
  <si>
    <t>3.1.2.1.</t>
  </si>
  <si>
    <t>001-01-01-29 (TP)</t>
  </si>
  <si>
    <t>Socialinių išmokų ir kompensacijų skaičiavimo ir mokėjimo administravimo organizavimas Savivaldybės administracijoje</t>
  </si>
  <si>
    <t>3.1.2.5.</t>
  </si>
  <si>
    <t>001-01-01-30 (TP)</t>
  </si>
  <si>
    <t>Darbo rinkos politikos rengimo ir įgyvendinimo administravimo organizavimas</t>
  </si>
  <si>
    <t>3.1.1.3.</t>
  </si>
  <si>
    <t>001-01-01-31 (TP)</t>
  </si>
  <si>
    <t>Socialinės paramos mokiniams administravimo organizavimas</t>
  </si>
  <si>
    <t>001-01-01-32 (TP)</t>
  </si>
  <si>
    <t>Išmokų vaikams administravimo organizavimas</t>
  </si>
  <si>
    <t>001-01-01-33 (TP)</t>
  </si>
  <si>
    <t>Individualios pagalbos teikimo išlaidų kompensacijoms administruoti</t>
  </si>
  <si>
    <t>3.1.2.3.</t>
  </si>
  <si>
    <t>001-01-01-34 (TP)</t>
  </si>
  <si>
    <t>Žemės ūkio funkcijų vykdymo organizavimas: Savivaldybės administracijoje, Degaičių seniūnijoje, Gadūnavo seniūnijoje, Luokės seniūnijoje, Nevarėnų seniūnijoje, Ryškėnų seniūnijoje, Tryškių seniūnijoje, Upynos seniūnijoje, Varnių seniūnijoje, Viešvėnų seniūnijoje, Žarėnų seniūnijoje</t>
  </si>
  <si>
    <t>2.3.1.1.</t>
  </si>
  <si>
    <t>001-01-01-38 (TP)</t>
  </si>
  <si>
    <t>Seniūnaičių veiklos rėmimas</t>
  </si>
  <si>
    <t>1.2.2.1.</t>
  </si>
  <si>
    <t>001-01-01-39 (TP)</t>
  </si>
  <si>
    <t>Būsto nuomos ar išperkamosios būsto nuomos mokesčių dalies kompensacijų administravimas</t>
  </si>
  <si>
    <t>001-01-01-41 (TP)</t>
  </si>
  <si>
    <t>Tarpinstitucinio bendradarbiavimo veiklos organizavimas</t>
  </si>
  <si>
    <t>001-01-01-42 (TP)</t>
  </si>
  <si>
    <t>Erdvinių duomenų rinkinio tvarkymas</t>
  </si>
  <si>
    <t>2.2.1.1.</t>
  </si>
  <si>
    <t>001-01-01-43 (TP)</t>
  </si>
  <si>
    <t>Akredituotos vaikų dienos socialinės priežiūros administravimo organizavimas</t>
  </si>
  <si>
    <t>001-01-01-45 (TP)</t>
  </si>
  <si>
    <t>Socialinės reabilitacijos neįgaliesiems bendruomenėje organizavimas</t>
  </si>
  <si>
    <t>001-01-01-46 (TP)</t>
  </si>
  <si>
    <t>Savivaldybei priskirtos ir perduotos valstybinės žemės miestų ir miestelių administracinėse ribose valdymui, naudojimui ir disponavimui ja patikėjimo teise užtikrinimas</t>
  </si>
  <si>
    <t>4.4.1.2.</t>
  </si>
  <si>
    <t>001-01-01-47 (TP)</t>
  </si>
  <si>
    <t>Asmenų su negalia reikalų koordinavimo funkcijos atlikimas</t>
  </si>
  <si>
    <t>001-01-02 (T)</t>
  </si>
  <si>
    <t>Įvykdyti prisiimtus įsipareigojimus bei sudaryti galimybę finansuoti iš anksto negalimas suplanuoti išlaidas</t>
  </si>
  <si>
    <t>2.2.1.</t>
  </si>
  <si>
    <t>001-01-02-01 (TP)</t>
  </si>
  <si>
    <t>Paskolų grąžinimas ir palūkanų mokėjimas</t>
  </si>
  <si>
    <t>001-01-02-03 (TP)</t>
  </si>
  <si>
    <t>Mero rezervas</t>
  </si>
  <si>
    <t>001-01-03 (T)</t>
  </si>
  <si>
    <t>Užtikrinti efektyvų savivaldybei nuosavybės teise priklausančio turto valdymą bei naudojimą</t>
  </si>
  <si>
    <t>001-01-03-01 (TP)</t>
  </si>
  <si>
    <t>Telšių rajono savivaldybės nekilnojamojo turto (pastatų, žemės sklypų, inžinerinių statinių) kadastriniai matavimai,  teisinė registracija, pardavimas viešo aukciono būdu, draudimas bei kitų dokumentų parengimas</t>
  </si>
  <si>
    <t>001-01-03-05 (TP)</t>
  </si>
  <si>
    <t>Savivaldybės įstaigų energetikos ūkio priežiūra</t>
  </si>
  <si>
    <t>001-01-03-06 (TP)</t>
  </si>
  <si>
    <t>Žemės sklypų ir kito turto įsigijimas visuomenės poreikiams</t>
  </si>
  <si>
    <t>001-01-03-07 (TE)</t>
  </si>
  <si>
    <t>Projekto „Dalies Žarėnų „Minijos“ pagrindinės mokyklos ūkinio pastato rekonstrukcija, įrengiant priešgaisrinės tarnybos patalpas taip pritaikant bendruomenės poreikiams“ įgyvendinimas</t>
  </si>
  <si>
    <t>001-01-04 (T)</t>
  </si>
  <si>
    <t>Kryptingai planuoti ir valdyti savivaldybės teritorinę, ekonominę ir socialinę plėtrą</t>
  </si>
  <si>
    <t>4.4.1.</t>
  </si>
  <si>
    <t>001-01-04-12 (TP)</t>
  </si>
  <si>
    <t>Teritorijų planavimo dokumentų rengimas pagal poreikį ir bendrųjų planų sprendinių įgyvendinimo programos ir stebėsenos išvadų parengimas</t>
  </si>
  <si>
    <t>4.4.1.1.</t>
  </si>
  <si>
    <t>001-01-04-15 (TP)</t>
  </si>
  <si>
    <t>Žemės sklypų formavimo ir pertvarkymo projektų rengimas ir vidutinės rinkos vertės apskaičiavimas pagal poreikį</t>
  </si>
  <si>
    <t>001-01-04-27 (TP)</t>
  </si>
  <si>
    <t>Projektų planavimas, rengimas ir vykdymas, investicinių projektų, galimybių studijų rengimas, tyrimų atlikimas</t>
  </si>
  <si>
    <t>001-01-05 (T)</t>
  </si>
  <si>
    <t>Didinti savivaldybės institucijų veiklos efektyvumą</t>
  </si>
  <si>
    <t>001-01-05-05 (TP)</t>
  </si>
  <si>
    <t>Savivaldybės administracijos ir savivaldybės biudžetinių įstaigų centralizuotas aprūpinimas kompiuterine ir programine įranga bei metodine medžiaga</t>
  </si>
  <si>
    <t>001-01-05-07 (TP)</t>
  </si>
  <si>
    <t>Savivaldybės atstovavimas asocijuotose struktūrose</t>
  </si>
  <si>
    <t>001-01-05-08 (TP)</t>
  </si>
  <si>
    <t>Bendradarbiavimo su valstybinėmis ir savivaldos institucijomis bei miestais partneriais užmezgimas ir palaikymas</t>
  </si>
  <si>
    <t>001-01-05-10 (TN)</t>
  </si>
  <si>
    <t>Administracinės naštos mažinimas, antikorupcijos ir nediskiminavimo priemonių stiprinimas</t>
  </si>
  <si>
    <t>1.1.4.2.</t>
  </si>
  <si>
    <t>001-01-05-12 (TE)</t>
  </si>
  <si>
    <t>Dalyvaujamojo biudžeto įgyvendinimas</t>
  </si>
  <si>
    <t>001-01-06 (T)</t>
  </si>
  <si>
    <t>Gerinti savivaldybės administracijos pastatų materialinę bazę</t>
  </si>
  <si>
    <t>001-01-06-03 (TP)</t>
  </si>
  <si>
    <t>Savivaldybei priklausančių pastatų avarinės būklės likvidavimas ir remonto darbai</t>
  </si>
  <si>
    <t>Savivaldybės biudžetas (įskaitant skolintas lėšas)</t>
  </si>
  <si>
    <t>Savivaldybės biudžeto lėšos (nuosavos, be ankstesnių metų likučio)</t>
  </si>
  <si>
    <t>Savivaldybės biudžeto lėšos</t>
  </si>
  <si>
    <t>Valstybės biudžetas (žemės realizavimo lėšos)</t>
  </si>
  <si>
    <t>Lietuvos Respublikos valstybės biudžeto dotacijos</t>
  </si>
  <si>
    <t>Valstybės biudžeto (Kita tikslinė dotacija) lėšos</t>
  </si>
  <si>
    <t>Specialiosios dotacijos valstybinėms (valstybės perduotoms savivaldybėms) funkcijoms atlikti lėšos</t>
  </si>
  <si>
    <t>Pajamų įmokos ir kitos pajamos</t>
  </si>
  <si>
    <t>Įstaigų pajamų lėšos</t>
  </si>
  <si>
    <t>Ankstesnių metų likučiai</t>
  </si>
  <si>
    <t>Savivaldybės biudžeto apyvartos lėšų likučių lėšos</t>
  </si>
  <si>
    <t>Įstaigos pajamų apyvartos lėšų likučių lėšos</t>
  </si>
  <si>
    <t>Žemės realizavimo apyvartinės lėšos</t>
  </si>
  <si>
    <t>Kiti šaltiniai (Europos Sąjungos finansinė parama projektams įgyvendinti ir kitos teisėtai gautos lėšos, nurodant atskirus šaltinius)</t>
  </si>
  <si>
    <t>ES</t>
  </si>
  <si>
    <t>Europos Sąjungos paramos lėšos</t>
  </si>
  <si>
    <t>LRVB</t>
  </si>
  <si>
    <t>Valstybės biudžeto lėšos</t>
  </si>
  <si>
    <t>IŠ VISO programai finansuoti pagal finansavimo šaltinius: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</si>
  <si>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</si>
  <si>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</si>
  <si>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</si>
  <si>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2.1 priedas</t>
  </si>
  <si>
    <t>2026–2028 metų 001 Savivaldybės valdymo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</si>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</sst>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9CBDD6"/>
        <bgColor rgb="FF9CBDD6"/>
      </patternFill>
    </fill>
    <fill>
      <patternFill patternType="solid">
        <fgColor rgb="FFEBEBEB"/>
        <bgColor rgb="FFEBEBEB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 applyBorder="0"/>
  </cellStyleXfs>
  <cellXfs count="39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6" borderId="5" xfId="0" applyFont="1" applyFill="1" applyBorder="1" applyAlignment="1" applyProtection="1">
      <alignment vertical="top" wrapText="1" readingOrder="1"/>
      <protection locked="0"/>
    </xf>
    <xf numFmtId="0" fontId="1" fillId="6" borderId="6" xfId="0" applyFont="1" applyFill="1" applyBorder="1" applyAlignment="1" applyProtection="1">
      <alignment vertical="top" wrapText="1" readingOrder="1"/>
      <protection locked="0"/>
    </xf>
    <xf numFmtId="164" fontId="1" fillId="6" borderId="6" xfId="0" applyNumberFormat="1" applyFont="1" applyFill="1" applyBorder="1" applyAlignment="1">
      <alignment horizontal="right" vertical="top" wrapText="1" readingOrder="1"/>
    </xf>
    <xf numFmtId="0" fontId="1" fillId="6" borderId="7" xfId="0" applyFont="1" applyFill="1" applyBorder="1" applyAlignment="1" applyProtection="1">
      <alignment horizontal="right" vertical="top" wrapText="1" readingOrder="1"/>
      <protection locked="0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0" xfId="0" applyFont="1" applyAlignment="1">
      <alignment wrapText="1"/>
    </xf>
    <xf numFmtId="0" fontId="2" fillId="0" borderId="0" xfId="0" applyFont="1"/>
    <xf numFmtId="0" fontId="1" fillId="7" borderId="1" xfId="0" applyFont="1" applyFill="1" applyBorder="1" applyAlignment="1" applyProtection="1">
      <alignment vertical="top" wrapText="1" readingOrder="1"/>
      <protection locked="0"/>
    </xf>
    <xf numFmtId="164" fontId="1" fillId="7" borderId="1" xfId="0" applyNumberFormat="1" applyFont="1" applyFill="1" applyBorder="1" applyAlignment="1">
      <alignment horizontal="right" vertical="top" wrapText="1" readingOrder="1"/>
    </xf>
    <xf numFmtId="0" fontId="2" fillId="4" borderId="9" xfId="0" applyFont="1" applyFill="1" applyBorder="1" applyAlignment="1" applyProtection="1">
      <alignment vertical="top" wrapText="1" readingOrder="1"/>
      <protection locked="0"/>
    </xf>
    <xf numFmtId="0" fontId="2" fillId="4" borderId="9" xfId="0" applyFont="1" applyFill="1" applyBorder="1" applyAlignment="1" applyProtection="1">
      <alignment horizontal="right" vertical="top" wrapText="1" readingOrder="1"/>
      <protection locked="0"/>
    </xf>
    <xf numFmtId="164" fontId="2" fillId="4" borderId="9" xfId="0" applyNumberFormat="1" applyFont="1" applyFill="1" applyBorder="1" applyAlignment="1">
      <alignment horizontal="right" vertical="top" wrapText="1" readingOrder="1"/>
    </xf>
    <xf numFmtId="0" fontId="2" fillId="2" borderId="8" xfId="0" applyFont="1" applyFill="1" applyBorder="1" applyAlignment="1" applyProtection="1">
      <alignment vertical="top" wrapText="1" readingOrder="1"/>
      <protection locked="0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8"/>
  <sheetViews>
    <sheetView tabSelected="1" workbookViewId="0">
      <selection activeCell="H8" sqref="H8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5" t="s">
        <v>171</v>
      </c>
    </row>
    <row r="2" spans="1:6" x14ac:dyDescent="0.25">
      <c r="D2" s="1" t="s">
        <v>172</v>
      </c>
    </row>
    <row r="3" spans="1:6" x14ac:dyDescent="0.25">
      <c r="D3" s="1" t="s">
        <v>177</v>
      </c>
    </row>
    <row r="4" spans="1:6" x14ac:dyDescent="0.25">
      <c r="D4" s="29" t="s">
        <v>173</v>
      </c>
    </row>
    <row r="6" spans="1:6" x14ac:dyDescent="0.25">
      <c r="B6" s="30" t="s">
        <v>174</v>
      </c>
    </row>
    <row r="8" spans="1:6" ht="72" x14ac:dyDescent="0.25">
      <c r="A8" s="2" t="s">
        <v>175</v>
      </c>
      <c r="B8" s="3" t="s">
        <v>0</v>
      </c>
      <c r="C8" s="3" t="s">
        <v>1</v>
      </c>
      <c r="D8" s="3" t="s">
        <v>2</v>
      </c>
      <c r="E8" s="3" t="s">
        <v>3</v>
      </c>
      <c r="F8" s="4" t="s">
        <v>176</v>
      </c>
    </row>
    <row r="9" spans="1:6" x14ac:dyDescent="0.25">
      <c r="A9" s="6" t="s">
        <v>4</v>
      </c>
      <c r="B9" s="7" t="s">
        <v>5</v>
      </c>
      <c r="C9" s="8">
        <f>SUM(C10:C10)</f>
        <v>14971225.74</v>
      </c>
      <c r="D9" s="8">
        <f>SUM(D10:D10)</f>
        <v>16257335</v>
      </c>
      <c r="E9" s="8">
        <f>SUM(E10:E10)</f>
        <v>17195682</v>
      </c>
      <c r="F9" s="9" t="s">
        <v>6</v>
      </c>
    </row>
    <row r="10" spans="1:6" ht="30" x14ac:dyDescent="0.25">
      <c r="A10" s="10" t="s">
        <v>7</v>
      </c>
      <c r="B10" s="11" t="s">
        <v>8</v>
      </c>
      <c r="C10" s="12">
        <f>C11+C51+C54+C59+C63+C69</f>
        <v>14971225.74</v>
      </c>
      <c r="D10" s="12">
        <f>D11+D51+D54+D59+D63+D69</f>
        <v>16257335</v>
      </c>
      <c r="E10" s="12">
        <f>E11+E51+E54+E59+E63+E69</f>
        <v>17195682</v>
      </c>
      <c r="F10" s="13" t="s">
        <v>9</v>
      </c>
    </row>
    <row r="11" spans="1:6" x14ac:dyDescent="0.25">
      <c r="A11" s="14" t="s">
        <v>10</v>
      </c>
      <c r="B11" s="15" t="s">
        <v>11</v>
      </c>
      <c r="C11" s="16">
        <f>SUM(C12:C50)</f>
        <v>11177906.26</v>
      </c>
      <c r="D11" s="16">
        <f>SUM(D12:D50)</f>
        <v>12405085</v>
      </c>
      <c r="E11" s="16">
        <f>SUM(E12:E50)</f>
        <v>13437732</v>
      </c>
      <c r="F11" s="17" t="s">
        <v>12</v>
      </c>
    </row>
    <row r="12" spans="1:6" ht="30" x14ac:dyDescent="0.25">
      <c r="A12" s="18" t="s">
        <v>13</v>
      </c>
      <c r="B12" s="19" t="s">
        <v>14</v>
      </c>
      <c r="C12" s="20">
        <v>746700</v>
      </c>
      <c r="D12" s="20">
        <v>876009</v>
      </c>
      <c r="E12" s="20">
        <v>958749</v>
      </c>
      <c r="F12" s="21" t="s">
        <v>15</v>
      </c>
    </row>
    <row r="13" spans="1:6" ht="30" x14ac:dyDescent="0.25">
      <c r="A13" s="18" t="s">
        <v>16</v>
      </c>
      <c r="B13" s="19" t="s">
        <v>17</v>
      </c>
      <c r="C13" s="20">
        <v>166200</v>
      </c>
      <c r="D13" s="20">
        <v>182467</v>
      </c>
      <c r="E13" s="20">
        <v>197551</v>
      </c>
      <c r="F13" s="21" t="s">
        <v>18</v>
      </c>
    </row>
    <row r="14" spans="1:6" ht="30" x14ac:dyDescent="0.25">
      <c r="A14" s="18" t="s">
        <v>19</v>
      </c>
      <c r="B14" s="19" t="s">
        <v>20</v>
      </c>
      <c r="C14" s="20">
        <v>5705687.4299999997</v>
      </c>
      <c r="D14" s="20">
        <v>6640511</v>
      </c>
      <c r="E14" s="20">
        <v>7260955</v>
      </c>
      <c r="F14" s="21" t="s">
        <v>21</v>
      </c>
    </row>
    <row r="15" spans="1:6" ht="30" x14ac:dyDescent="0.25">
      <c r="A15" s="18" t="s">
        <v>22</v>
      </c>
      <c r="B15" s="19" t="s">
        <v>23</v>
      </c>
      <c r="C15" s="20">
        <v>294559</v>
      </c>
      <c r="D15" s="20">
        <v>279300</v>
      </c>
      <c r="E15" s="20">
        <v>304750</v>
      </c>
      <c r="F15" s="21" t="s">
        <v>24</v>
      </c>
    </row>
    <row r="16" spans="1:6" ht="30" x14ac:dyDescent="0.25">
      <c r="A16" s="18" t="s">
        <v>25</v>
      </c>
      <c r="B16" s="19" t="s">
        <v>26</v>
      </c>
      <c r="C16" s="20">
        <v>214159</v>
      </c>
      <c r="D16" s="20">
        <v>213300</v>
      </c>
      <c r="E16" s="20">
        <v>233800</v>
      </c>
      <c r="F16" s="21" t="s">
        <v>24</v>
      </c>
    </row>
    <row r="17" spans="1:6" ht="30" x14ac:dyDescent="0.25">
      <c r="A17" s="18" t="s">
        <v>27</v>
      </c>
      <c r="B17" s="19" t="s">
        <v>28</v>
      </c>
      <c r="C17" s="20">
        <v>356059</v>
      </c>
      <c r="D17" s="20">
        <v>376100</v>
      </c>
      <c r="E17" s="20">
        <v>410800</v>
      </c>
      <c r="F17" s="21" t="s">
        <v>24</v>
      </c>
    </row>
    <row r="18" spans="1:6" ht="30" x14ac:dyDescent="0.25">
      <c r="A18" s="18" t="s">
        <v>29</v>
      </c>
      <c r="B18" s="19" t="s">
        <v>30</v>
      </c>
      <c r="C18" s="20">
        <v>307459</v>
      </c>
      <c r="D18" s="20">
        <v>284150</v>
      </c>
      <c r="E18" s="20">
        <v>310900</v>
      </c>
      <c r="F18" s="21" t="s">
        <v>24</v>
      </c>
    </row>
    <row r="19" spans="1:6" ht="30" x14ac:dyDescent="0.25">
      <c r="A19" s="18" t="s">
        <v>31</v>
      </c>
      <c r="B19" s="19" t="s">
        <v>32</v>
      </c>
      <c r="C19" s="20">
        <v>202633.66</v>
      </c>
      <c r="D19" s="20">
        <v>220500</v>
      </c>
      <c r="E19" s="20">
        <v>239800</v>
      </c>
      <c r="F19" s="21" t="s">
        <v>24</v>
      </c>
    </row>
    <row r="20" spans="1:6" ht="30" x14ac:dyDescent="0.25">
      <c r="A20" s="18" t="s">
        <v>33</v>
      </c>
      <c r="B20" s="19" t="s">
        <v>34</v>
      </c>
      <c r="C20" s="20">
        <v>198059</v>
      </c>
      <c r="D20" s="20">
        <v>216700</v>
      </c>
      <c r="E20" s="20">
        <v>237200</v>
      </c>
      <c r="F20" s="21" t="s">
        <v>24</v>
      </c>
    </row>
    <row r="21" spans="1:6" ht="30" x14ac:dyDescent="0.25">
      <c r="A21" s="18" t="s">
        <v>35</v>
      </c>
      <c r="B21" s="19" t="s">
        <v>36</v>
      </c>
      <c r="C21" s="20">
        <v>311359</v>
      </c>
      <c r="D21" s="20">
        <v>338700</v>
      </c>
      <c r="E21" s="20">
        <v>366800</v>
      </c>
      <c r="F21" s="21" t="s">
        <v>24</v>
      </c>
    </row>
    <row r="22" spans="1:6" ht="30" x14ac:dyDescent="0.25">
      <c r="A22" s="18" t="s">
        <v>37</v>
      </c>
      <c r="B22" s="19" t="s">
        <v>38</v>
      </c>
      <c r="C22" s="20">
        <v>448136.17</v>
      </c>
      <c r="D22" s="20">
        <v>483100</v>
      </c>
      <c r="E22" s="20">
        <v>528900</v>
      </c>
      <c r="F22" s="21" t="s">
        <v>24</v>
      </c>
    </row>
    <row r="23" spans="1:6" ht="30" x14ac:dyDescent="0.25">
      <c r="A23" s="18" t="s">
        <v>39</v>
      </c>
      <c r="B23" s="19" t="s">
        <v>40</v>
      </c>
      <c r="C23" s="20">
        <v>180059</v>
      </c>
      <c r="D23" s="20">
        <v>197200</v>
      </c>
      <c r="E23" s="20">
        <v>216000</v>
      </c>
      <c r="F23" s="21" t="s">
        <v>24</v>
      </c>
    </row>
    <row r="24" spans="1:6" ht="30" x14ac:dyDescent="0.25">
      <c r="A24" s="18" t="s">
        <v>41</v>
      </c>
      <c r="B24" s="19" t="s">
        <v>42</v>
      </c>
      <c r="C24" s="20">
        <v>170359</v>
      </c>
      <c r="D24" s="20">
        <v>186700</v>
      </c>
      <c r="E24" s="20">
        <v>204800</v>
      </c>
      <c r="F24" s="21" t="s">
        <v>24</v>
      </c>
    </row>
    <row r="25" spans="1:6" ht="30" x14ac:dyDescent="0.25">
      <c r="A25" s="18" t="s">
        <v>43</v>
      </c>
      <c r="B25" s="19" t="s">
        <v>44</v>
      </c>
      <c r="C25" s="20">
        <v>465859</v>
      </c>
      <c r="D25" s="20">
        <v>495385</v>
      </c>
      <c r="E25" s="20">
        <v>541100</v>
      </c>
      <c r="F25" s="21" t="s">
        <v>24</v>
      </c>
    </row>
    <row r="26" spans="1:6" ht="30" x14ac:dyDescent="0.25">
      <c r="A26" s="18" t="s">
        <v>45</v>
      </c>
      <c r="B26" s="19" t="s">
        <v>46</v>
      </c>
      <c r="C26" s="20">
        <v>700</v>
      </c>
      <c r="D26" s="20">
        <v>700</v>
      </c>
      <c r="E26" s="20">
        <v>700</v>
      </c>
      <c r="F26" s="21" t="s">
        <v>47</v>
      </c>
    </row>
    <row r="27" spans="1:6" ht="30" x14ac:dyDescent="0.25">
      <c r="A27" s="18" t="s">
        <v>48</v>
      </c>
      <c r="B27" s="19" t="s">
        <v>49</v>
      </c>
      <c r="C27" s="20">
        <v>93100</v>
      </c>
      <c r="D27" s="20">
        <v>98460</v>
      </c>
      <c r="E27" s="20">
        <v>103929</v>
      </c>
      <c r="F27" s="21" t="s">
        <v>50</v>
      </c>
    </row>
    <row r="28" spans="1:6" ht="30" x14ac:dyDescent="0.25">
      <c r="A28" s="18" t="s">
        <v>51</v>
      </c>
      <c r="B28" s="19" t="s">
        <v>52</v>
      </c>
      <c r="C28" s="20">
        <v>9000</v>
      </c>
      <c r="D28" s="20">
        <v>9000</v>
      </c>
      <c r="E28" s="20">
        <v>9000</v>
      </c>
      <c r="F28" s="21" t="s">
        <v>50</v>
      </c>
    </row>
    <row r="29" spans="1:6" ht="30" x14ac:dyDescent="0.25">
      <c r="A29" s="18" t="s">
        <v>53</v>
      </c>
      <c r="B29" s="19" t="s">
        <v>54</v>
      </c>
      <c r="C29" s="20">
        <v>34500</v>
      </c>
      <c r="D29" s="20">
        <v>34500</v>
      </c>
      <c r="E29" s="20">
        <v>34500</v>
      </c>
      <c r="F29" s="21" t="s">
        <v>50</v>
      </c>
    </row>
    <row r="30" spans="1:6" ht="30" x14ac:dyDescent="0.25">
      <c r="A30" s="18" t="s">
        <v>55</v>
      </c>
      <c r="B30" s="19" t="s">
        <v>56</v>
      </c>
      <c r="C30" s="20">
        <v>900</v>
      </c>
      <c r="D30" s="20">
        <v>900</v>
      </c>
      <c r="E30" s="20">
        <v>900</v>
      </c>
      <c r="F30" s="21" t="s">
        <v>50</v>
      </c>
    </row>
    <row r="31" spans="1:6" ht="30" x14ac:dyDescent="0.25">
      <c r="A31" s="18" t="s">
        <v>57</v>
      </c>
      <c r="B31" s="19" t="s">
        <v>58</v>
      </c>
      <c r="C31" s="20">
        <v>12690</v>
      </c>
      <c r="D31" s="20">
        <v>12690</v>
      </c>
      <c r="E31" s="20">
        <v>12690</v>
      </c>
      <c r="F31" s="21" t="s">
        <v>50</v>
      </c>
    </row>
    <row r="32" spans="1:6" ht="30" x14ac:dyDescent="0.25">
      <c r="A32" s="18" t="s">
        <v>59</v>
      </c>
      <c r="B32" s="19" t="s">
        <v>60</v>
      </c>
      <c r="C32" s="20">
        <v>4000</v>
      </c>
      <c r="D32" s="20">
        <v>4000</v>
      </c>
      <c r="E32" s="20">
        <v>4000</v>
      </c>
      <c r="F32" s="21" t="s">
        <v>50</v>
      </c>
    </row>
    <row r="33" spans="1:6" ht="30" x14ac:dyDescent="0.25">
      <c r="A33" s="18" t="s">
        <v>61</v>
      </c>
      <c r="B33" s="19" t="s">
        <v>62</v>
      </c>
      <c r="C33" s="20">
        <v>104800</v>
      </c>
      <c r="D33" s="20">
        <v>104800</v>
      </c>
      <c r="E33" s="20">
        <v>104800</v>
      </c>
      <c r="F33" s="21" t="s">
        <v>50</v>
      </c>
    </row>
    <row r="34" spans="1:6" ht="30" x14ac:dyDescent="0.25">
      <c r="A34" s="18" t="s">
        <v>63</v>
      </c>
      <c r="B34" s="19" t="s">
        <v>64</v>
      </c>
      <c r="C34" s="20">
        <v>105700</v>
      </c>
      <c r="D34" s="20">
        <v>95700</v>
      </c>
      <c r="E34" s="20">
        <v>95700</v>
      </c>
      <c r="F34" s="21" t="s">
        <v>65</v>
      </c>
    </row>
    <row r="35" spans="1:6" ht="30" x14ac:dyDescent="0.25">
      <c r="A35" s="18" t="s">
        <v>66</v>
      </c>
      <c r="B35" s="19" t="s">
        <v>67</v>
      </c>
      <c r="C35" s="20">
        <v>19700</v>
      </c>
      <c r="D35" s="20">
        <v>19700</v>
      </c>
      <c r="E35" s="20">
        <v>19700</v>
      </c>
      <c r="F35" s="21" t="s">
        <v>68</v>
      </c>
    </row>
    <row r="36" spans="1:6" ht="30" x14ac:dyDescent="0.25">
      <c r="A36" s="18" t="s">
        <v>69</v>
      </c>
      <c r="B36" s="19" t="s">
        <v>70</v>
      </c>
      <c r="C36" s="20">
        <v>36946</v>
      </c>
      <c r="D36" s="20">
        <v>36946</v>
      </c>
      <c r="E36" s="20">
        <v>36946</v>
      </c>
      <c r="F36" s="21" t="s">
        <v>71</v>
      </c>
    </row>
    <row r="37" spans="1:6" ht="45" x14ac:dyDescent="0.25">
      <c r="A37" s="18" t="s">
        <v>72</v>
      </c>
      <c r="B37" s="19" t="s">
        <v>73</v>
      </c>
      <c r="C37" s="20">
        <v>11747</v>
      </c>
      <c r="D37" s="20">
        <v>11747</v>
      </c>
      <c r="E37" s="20">
        <v>11747</v>
      </c>
      <c r="F37" s="21" t="s">
        <v>74</v>
      </c>
    </row>
    <row r="38" spans="1:6" ht="30" x14ac:dyDescent="0.25">
      <c r="A38" s="18" t="s">
        <v>75</v>
      </c>
      <c r="B38" s="19" t="s">
        <v>76</v>
      </c>
      <c r="C38" s="20">
        <v>6677</v>
      </c>
      <c r="D38" s="20">
        <v>6677</v>
      </c>
      <c r="E38" s="20">
        <v>6677</v>
      </c>
      <c r="F38" s="21" t="s">
        <v>77</v>
      </c>
    </row>
    <row r="39" spans="1:6" ht="30" x14ac:dyDescent="0.25">
      <c r="A39" s="18" t="s">
        <v>78</v>
      </c>
      <c r="B39" s="19" t="s">
        <v>79</v>
      </c>
      <c r="C39" s="20">
        <v>25800</v>
      </c>
      <c r="D39" s="20">
        <v>25800</v>
      </c>
      <c r="E39" s="20">
        <v>25800</v>
      </c>
      <c r="F39" s="21" t="s">
        <v>77</v>
      </c>
    </row>
    <row r="40" spans="1:6" ht="30" x14ac:dyDescent="0.25">
      <c r="A40" s="18" t="s">
        <v>80</v>
      </c>
      <c r="B40" s="19" t="s">
        <v>81</v>
      </c>
      <c r="C40" s="20">
        <v>93900</v>
      </c>
      <c r="D40" s="20">
        <v>93900</v>
      </c>
      <c r="E40" s="20">
        <v>93900</v>
      </c>
      <c r="F40" s="21" t="s">
        <v>77</v>
      </c>
    </row>
    <row r="41" spans="1:6" ht="30" x14ac:dyDescent="0.25">
      <c r="A41" s="18" t="s">
        <v>82</v>
      </c>
      <c r="B41" s="19" t="s">
        <v>83</v>
      </c>
      <c r="C41" s="20">
        <v>314200</v>
      </c>
      <c r="D41" s="20">
        <v>314200</v>
      </c>
      <c r="E41" s="20">
        <v>314200</v>
      </c>
      <c r="F41" s="21" t="s">
        <v>84</v>
      </c>
    </row>
    <row r="42" spans="1:6" ht="90" x14ac:dyDescent="0.25">
      <c r="A42" s="18" t="s">
        <v>85</v>
      </c>
      <c r="B42" s="19" t="s">
        <v>86</v>
      </c>
      <c r="C42" s="20">
        <v>329700</v>
      </c>
      <c r="D42" s="20">
        <v>338685</v>
      </c>
      <c r="E42" s="20">
        <v>343880</v>
      </c>
      <c r="F42" s="21" t="s">
        <v>87</v>
      </c>
    </row>
    <row r="43" spans="1:6" ht="30" x14ac:dyDescent="0.25">
      <c r="A43" s="18" t="s">
        <v>88</v>
      </c>
      <c r="B43" s="19" t="s">
        <v>89</v>
      </c>
      <c r="C43" s="20">
        <v>21120</v>
      </c>
      <c r="D43" s="20">
        <v>21120</v>
      </c>
      <c r="E43" s="20">
        <v>21120</v>
      </c>
      <c r="F43" s="21" t="s">
        <v>90</v>
      </c>
    </row>
    <row r="44" spans="1:6" ht="30" x14ac:dyDescent="0.25">
      <c r="A44" s="18" t="s">
        <v>91</v>
      </c>
      <c r="B44" s="19" t="s">
        <v>92</v>
      </c>
      <c r="C44" s="20">
        <v>1208</v>
      </c>
      <c r="D44" s="20">
        <v>1208</v>
      </c>
      <c r="E44" s="20">
        <v>1208</v>
      </c>
      <c r="F44" s="21" t="s">
        <v>15</v>
      </c>
    </row>
    <row r="45" spans="1:6" ht="30" x14ac:dyDescent="0.25">
      <c r="A45" s="18" t="s">
        <v>93</v>
      </c>
      <c r="B45" s="19" t="s">
        <v>94</v>
      </c>
      <c r="C45" s="20">
        <v>36060</v>
      </c>
      <c r="D45" s="20">
        <v>36060</v>
      </c>
      <c r="E45" s="20">
        <v>36060</v>
      </c>
      <c r="F45" s="21" t="s">
        <v>90</v>
      </c>
    </row>
    <row r="46" spans="1:6" ht="30" x14ac:dyDescent="0.25">
      <c r="A46" s="18" t="s">
        <v>95</v>
      </c>
      <c r="B46" s="19" t="s">
        <v>96</v>
      </c>
      <c r="C46" s="20">
        <v>15320</v>
      </c>
      <c r="D46" s="20">
        <v>15320</v>
      </c>
      <c r="E46" s="20">
        <v>15320</v>
      </c>
      <c r="F46" s="21" t="s">
        <v>97</v>
      </c>
    </row>
    <row r="47" spans="1:6" ht="30" x14ac:dyDescent="0.25">
      <c r="A47" s="18" t="s">
        <v>98</v>
      </c>
      <c r="B47" s="19" t="s">
        <v>99</v>
      </c>
      <c r="C47" s="20">
        <v>6000</v>
      </c>
      <c r="D47" s="20">
        <v>6000</v>
      </c>
      <c r="E47" s="20">
        <v>6000</v>
      </c>
      <c r="F47" s="21" t="s">
        <v>77</v>
      </c>
    </row>
    <row r="48" spans="1:6" ht="30" x14ac:dyDescent="0.25">
      <c r="A48" s="18" t="s">
        <v>100</v>
      </c>
      <c r="B48" s="19" t="s">
        <v>101</v>
      </c>
      <c r="C48" s="20">
        <v>2171</v>
      </c>
      <c r="D48" s="20">
        <v>2171</v>
      </c>
      <c r="E48" s="20">
        <v>2171</v>
      </c>
      <c r="F48" s="21" t="s">
        <v>71</v>
      </c>
    </row>
    <row r="49" spans="1:6" ht="45" x14ac:dyDescent="0.25">
      <c r="A49" s="18" t="s">
        <v>102</v>
      </c>
      <c r="B49" s="19" t="s">
        <v>103</v>
      </c>
      <c r="C49" s="20">
        <v>66456</v>
      </c>
      <c r="D49" s="20">
        <v>66456</v>
      </c>
      <c r="E49" s="20">
        <v>66456</v>
      </c>
      <c r="F49" s="21" t="s">
        <v>104</v>
      </c>
    </row>
    <row r="50" spans="1:6" ht="30" x14ac:dyDescent="0.25">
      <c r="A50" s="18" t="s">
        <v>105</v>
      </c>
      <c r="B50" s="19" t="s">
        <v>106</v>
      </c>
      <c r="C50" s="20">
        <v>58223</v>
      </c>
      <c r="D50" s="20">
        <v>58223</v>
      </c>
      <c r="E50" s="20">
        <v>58223</v>
      </c>
      <c r="F50" s="21" t="s">
        <v>71</v>
      </c>
    </row>
    <row r="51" spans="1:6" ht="30" x14ac:dyDescent="0.25">
      <c r="A51" s="14" t="s">
        <v>107</v>
      </c>
      <c r="B51" s="15" t="s">
        <v>108</v>
      </c>
      <c r="C51" s="16">
        <f>SUM(C52:C53)</f>
        <v>2349069.48</v>
      </c>
      <c r="D51" s="16">
        <f>SUM(D52:D53)</f>
        <v>2499700</v>
      </c>
      <c r="E51" s="16">
        <f>SUM(E52:E53)</f>
        <v>2384000</v>
      </c>
      <c r="F51" s="17" t="s">
        <v>109</v>
      </c>
    </row>
    <row r="52" spans="1:6" ht="30" x14ac:dyDescent="0.25">
      <c r="A52" s="18" t="s">
        <v>110</v>
      </c>
      <c r="B52" s="19" t="s">
        <v>111</v>
      </c>
      <c r="C52" s="20">
        <v>2200569.48</v>
      </c>
      <c r="D52" s="20">
        <v>2350200</v>
      </c>
      <c r="E52" s="20">
        <v>2224000</v>
      </c>
      <c r="F52" s="21" t="s">
        <v>104</v>
      </c>
    </row>
    <row r="53" spans="1:6" ht="30" x14ac:dyDescent="0.25">
      <c r="A53" s="18" t="s">
        <v>112</v>
      </c>
      <c r="B53" s="19" t="s">
        <v>113</v>
      </c>
      <c r="C53" s="20">
        <v>148500</v>
      </c>
      <c r="D53" s="20">
        <v>149500</v>
      </c>
      <c r="E53" s="20">
        <v>160000</v>
      </c>
      <c r="F53" s="21" t="s">
        <v>74</v>
      </c>
    </row>
    <row r="54" spans="1:6" ht="30" x14ac:dyDescent="0.25">
      <c r="A54" s="14" t="s">
        <v>114</v>
      </c>
      <c r="B54" s="15" t="s">
        <v>115</v>
      </c>
      <c r="C54" s="16">
        <f>SUM(C55:C58)</f>
        <v>402250</v>
      </c>
      <c r="D54" s="16">
        <f>SUM(D55:D58)</f>
        <v>252250</v>
      </c>
      <c r="E54" s="16">
        <f>SUM(E55:E58)</f>
        <v>252250</v>
      </c>
      <c r="F54" s="17" t="s">
        <v>109</v>
      </c>
    </row>
    <row r="55" spans="1:6" ht="60" x14ac:dyDescent="0.25">
      <c r="A55" s="18" t="s">
        <v>116</v>
      </c>
      <c r="B55" s="19" t="s">
        <v>117</v>
      </c>
      <c r="C55" s="20">
        <v>100000</v>
      </c>
      <c r="D55" s="20">
        <v>102000</v>
      </c>
      <c r="E55" s="20">
        <v>102000</v>
      </c>
      <c r="F55" s="21" t="s">
        <v>97</v>
      </c>
    </row>
    <row r="56" spans="1:6" ht="30" x14ac:dyDescent="0.25">
      <c r="A56" s="18" t="s">
        <v>118</v>
      </c>
      <c r="B56" s="19" t="s">
        <v>119</v>
      </c>
      <c r="C56" s="20">
        <v>130000</v>
      </c>
      <c r="D56" s="20">
        <v>147000</v>
      </c>
      <c r="E56" s="20">
        <v>147000</v>
      </c>
      <c r="F56" s="21" t="s">
        <v>15</v>
      </c>
    </row>
    <row r="57" spans="1:6" ht="30" x14ac:dyDescent="0.25">
      <c r="A57" s="18" t="s">
        <v>120</v>
      </c>
      <c r="B57" s="19" t="s">
        <v>121</v>
      </c>
      <c r="C57" s="20">
        <v>172000</v>
      </c>
      <c r="D57" s="20">
        <v>3000</v>
      </c>
      <c r="E57" s="20">
        <v>3000</v>
      </c>
      <c r="F57" s="21" t="s">
        <v>97</v>
      </c>
    </row>
    <row r="58" spans="1:6" ht="60" x14ac:dyDescent="0.25">
      <c r="A58" s="18" t="s">
        <v>122</v>
      </c>
      <c r="B58" s="19" t="s">
        <v>123</v>
      </c>
      <c r="C58" s="20">
        <v>250</v>
      </c>
      <c r="D58" s="20">
        <v>250</v>
      </c>
      <c r="E58" s="20">
        <v>250</v>
      </c>
      <c r="F58" s="21" t="s">
        <v>65</v>
      </c>
    </row>
    <row r="59" spans="1:6" ht="30" x14ac:dyDescent="0.25">
      <c r="A59" s="14" t="s">
        <v>124</v>
      </c>
      <c r="B59" s="15" t="s">
        <v>125</v>
      </c>
      <c r="C59" s="16">
        <f>SUM(C60:C62)</f>
        <v>340000</v>
      </c>
      <c r="D59" s="16">
        <f>SUM(D60:D62)</f>
        <v>340000</v>
      </c>
      <c r="E59" s="16">
        <f>SUM(E60:E62)</f>
        <v>340000</v>
      </c>
      <c r="F59" s="17" t="s">
        <v>126</v>
      </c>
    </row>
    <row r="60" spans="1:6" ht="45" x14ac:dyDescent="0.25">
      <c r="A60" s="18" t="s">
        <v>127</v>
      </c>
      <c r="B60" s="19" t="s">
        <v>128</v>
      </c>
      <c r="C60" s="20">
        <v>120000</v>
      </c>
      <c r="D60" s="20">
        <v>120000</v>
      </c>
      <c r="E60" s="20">
        <v>120000</v>
      </c>
      <c r="F60" s="21" t="s">
        <v>129</v>
      </c>
    </row>
    <row r="61" spans="1:6" ht="45" x14ac:dyDescent="0.25">
      <c r="A61" s="18" t="s">
        <v>130</v>
      </c>
      <c r="B61" s="19" t="s">
        <v>131</v>
      </c>
      <c r="C61" s="20">
        <v>20000</v>
      </c>
      <c r="D61" s="20">
        <v>20000</v>
      </c>
      <c r="E61" s="20">
        <v>20000</v>
      </c>
      <c r="F61" s="21" t="s">
        <v>129</v>
      </c>
    </row>
    <row r="62" spans="1:6" ht="30" x14ac:dyDescent="0.25">
      <c r="A62" s="18" t="s">
        <v>132</v>
      </c>
      <c r="B62" s="19" t="s">
        <v>133</v>
      </c>
      <c r="C62" s="20">
        <v>200000</v>
      </c>
      <c r="D62" s="20">
        <v>200000</v>
      </c>
      <c r="E62" s="20">
        <v>200000</v>
      </c>
      <c r="F62" s="21" t="s">
        <v>104</v>
      </c>
    </row>
    <row r="63" spans="1:6" x14ac:dyDescent="0.25">
      <c r="A63" s="14" t="s">
        <v>134</v>
      </c>
      <c r="B63" s="15" t="s">
        <v>135</v>
      </c>
      <c r="C63" s="16">
        <f>SUM(C64:C68)</f>
        <v>463500</v>
      </c>
      <c r="D63" s="16">
        <f>SUM(D64:D68)</f>
        <v>520300</v>
      </c>
      <c r="E63" s="16">
        <f>SUM(E64:E68)</f>
        <v>531700</v>
      </c>
      <c r="F63" s="17" t="s">
        <v>12</v>
      </c>
    </row>
    <row r="64" spans="1:6" ht="45" x14ac:dyDescent="0.25">
      <c r="A64" s="18" t="s">
        <v>136</v>
      </c>
      <c r="B64" s="19" t="s">
        <v>137</v>
      </c>
      <c r="C64" s="20">
        <v>300000</v>
      </c>
      <c r="D64" s="20">
        <v>355000</v>
      </c>
      <c r="E64" s="20">
        <v>363000</v>
      </c>
      <c r="F64" s="21" t="s">
        <v>50</v>
      </c>
    </row>
    <row r="65" spans="1:6" ht="30" x14ac:dyDescent="0.25">
      <c r="A65" s="18" t="s">
        <v>138</v>
      </c>
      <c r="B65" s="19" t="s">
        <v>139</v>
      </c>
      <c r="C65" s="20">
        <v>26900</v>
      </c>
      <c r="D65" s="20">
        <v>26900</v>
      </c>
      <c r="E65" s="20">
        <v>28500</v>
      </c>
      <c r="F65" s="21" t="s">
        <v>18</v>
      </c>
    </row>
    <row r="66" spans="1:6" ht="45" x14ac:dyDescent="0.25">
      <c r="A66" s="18" t="s">
        <v>140</v>
      </c>
      <c r="B66" s="19" t="s">
        <v>141</v>
      </c>
      <c r="C66" s="20">
        <v>65000</v>
      </c>
      <c r="D66" s="20">
        <v>66500</v>
      </c>
      <c r="E66" s="20">
        <v>68000</v>
      </c>
      <c r="F66" s="21" t="s">
        <v>18</v>
      </c>
    </row>
    <row r="67" spans="1:6" ht="30" x14ac:dyDescent="0.25">
      <c r="A67" s="18" t="s">
        <v>142</v>
      </c>
      <c r="B67" s="19" t="s">
        <v>143</v>
      </c>
      <c r="C67" s="20">
        <v>1000</v>
      </c>
      <c r="D67" s="20">
        <v>1000</v>
      </c>
      <c r="E67" s="20">
        <v>1000</v>
      </c>
      <c r="F67" s="21" t="s">
        <v>144</v>
      </c>
    </row>
    <row r="68" spans="1:6" ht="30" x14ac:dyDescent="0.25">
      <c r="A68" s="18" t="s">
        <v>145</v>
      </c>
      <c r="B68" s="19" t="s">
        <v>146</v>
      </c>
      <c r="C68" s="20">
        <v>70600</v>
      </c>
      <c r="D68" s="20">
        <v>70900</v>
      </c>
      <c r="E68" s="20">
        <v>71200</v>
      </c>
      <c r="F68" s="21" t="s">
        <v>90</v>
      </c>
    </row>
    <row r="69" spans="1:6" ht="30" x14ac:dyDescent="0.25">
      <c r="A69" s="14" t="s">
        <v>147</v>
      </c>
      <c r="B69" s="15" t="s">
        <v>148</v>
      </c>
      <c r="C69" s="16">
        <f>SUM(C70:C70)</f>
        <v>238500</v>
      </c>
      <c r="D69" s="16">
        <f>SUM(D70:D70)</f>
        <v>240000</v>
      </c>
      <c r="E69" s="16">
        <f>SUM(E70:E70)</f>
        <v>250000</v>
      </c>
      <c r="F69" s="17" t="s">
        <v>12</v>
      </c>
    </row>
    <row r="70" spans="1:6" ht="30" x14ac:dyDescent="0.25">
      <c r="A70" s="22" t="s">
        <v>149</v>
      </c>
      <c r="B70" s="23" t="s">
        <v>150</v>
      </c>
      <c r="C70" s="24">
        <v>238500</v>
      </c>
      <c r="D70" s="24">
        <v>240000</v>
      </c>
      <c r="E70" s="24">
        <v>250000</v>
      </c>
      <c r="F70" s="25" t="s">
        <v>15</v>
      </c>
    </row>
    <row r="71" spans="1:6" x14ac:dyDescent="0.25">
      <c r="A71" s="26"/>
      <c r="B71" s="31" t="s">
        <v>151</v>
      </c>
      <c r="C71" s="32">
        <f>C72+C75+C78+C80</f>
        <v>14529321.74</v>
      </c>
      <c r="D71" s="32">
        <f>D72+D75+D78+D80</f>
        <v>15815431</v>
      </c>
      <c r="E71" s="32">
        <f>E72+E75+E78+E80</f>
        <v>16753778</v>
      </c>
    </row>
    <row r="72" spans="1:6" ht="30" x14ac:dyDescent="0.25">
      <c r="A72" s="26"/>
      <c r="B72" s="26" t="s">
        <v>152</v>
      </c>
      <c r="C72" s="27">
        <f>SUM(C73:C74)</f>
        <v>13581219</v>
      </c>
      <c r="D72" s="27">
        <f>SUM(D73:D74)</f>
        <v>15005737</v>
      </c>
      <c r="E72" s="27">
        <f>SUM(E73:E74)</f>
        <v>15943984</v>
      </c>
    </row>
    <row r="73" spans="1:6" hidden="1" x14ac:dyDescent="0.25">
      <c r="A73" s="26"/>
      <c r="B73" s="26" t="s">
        <v>153</v>
      </c>
      <c r="C73" s="28">
        <v>13546219</v>
      </c>
      <c r="D73" s="28">
        <v>14943737</v>
      </c>
      <c r="E73" s="28">
        <v>15881984</v>
      </c>
    </row>
    <row r="74" spans="1:6" hidden="1" x14ac:dyDescent="0.25">
      <c r="A74" s="26"/>
      <c r="B74" s="26" t="s">
        <v>154</v>
      </c>
      <c r="C74" s="28">
        <v>35000</v>
      </c>
      <c r="D74" s="28">
        <v>62000</v>
      </c>
      <c r="E74" s="28">
        <v>62000</v>
      </c>
    </row>
    <row r="75" spans="1:6" x14ac:dyDescent="0.25">
      <c r="A75" s="26"/>
      <c r="B75" s="26" t="s">
        <v>155</v>
      </c>
      <c r="C75" s="27">
        <f>SUM(C76:C77)</f>
        <v>776294</v>
      </c>
      <c r="D75" s="27">
        <f>SUM(D76:D77)</f>
        <v>776294</v>
      </c>
      <c r="E75" s="27">
        <f>SUM(E76:E77)</f>
        <v>776294</v>
      </c>
    </row>
    <row r="76" spans="1:6" hidden="1" x14ac:dyDescent="0.25">
      <c r="A76" s="26"/>
      <c r="B76" s="26" t="s">
        <v>156</v>
      </c>
      <c r="C76" s="28">
        <v>32590</v>
      </c>
      <c r="D76" s="28">
        <v>32590</v>
      </c>
      <c r="E76" s="28">
        <v>32590</v>
      </c>
    </row>
    <row r="77" spans="1:6" ht="30" hidden="1" x14ac:dyDescent="0.25">
      <c r="A77" s="26"/>
      <c r="B77" s="26" t="s">
        <v>157</v>
      </c>
      <c r="C77" s="28">
        <v>743704</v>
      </c>
      <c r="D77" s="28">
        <v>743704</v>
      </c>
      <c r="E77" s="28">
        <v>743704</v>
      </c>
    </row>
    <row r="78" spans="1:6" x14ac:dyDescent="0.25">
      <c r="A78" s="26"/>
      <c r="B78" s="26" t="s">
        <v>158</v>
      </c>
      <c r="C78" s="27">
        <f>SUM(C79:C79)</f>
        <v>33000</v>
      </c>
      <c r="D78" s="27">
        <f>SUM(D79:D79)</f>
        <v>33400</v>
      </c>
      <c r="E78" s="27">
        <f>SUM(E79:E79)</f>
        <v>33500</v>
      </c>
    </row>
    <row r="79" spans="1:6" hidden="1" x14ac:dyDescent="0.25">
      <c r="A79" s="26"/>
      <c r="B79" s="26" t="s">
        <v>159</v>
      </c>
      <c r="C79" s="28">
        <v>33000</v>
      </c>
      <c r="D79" s="28">
        <v>33400</v>
      </c>
      <c r="E79" s="28">
        <v>33500</v>
      </c>
    </row>
    <row r="80" spans="1:6" x14ac:dyDescent="0.25">
      <c r="A80" s="26"/>
      <c r="B80" s="26" t="s">
        <v>160</v>
      </c>
      <c r="C80" s="27">
        <f>SUM(C81:C83)</f>
        <v>138808.74</v>
      </c>
      <c r="D80" s="27">
        <f>SUM(D81:D83)</f>
        <v>0</v>
      </c>
      <c r="E80" s="27">
        <f>SUM(E81:E83)</f>
        <v>0</v>
      </c>
    </row>
    <row r="81" spans="1:5" hidden="1" x14ac:dyDescent="0.25">
      <c r="A81" s="26"/>
      <c r="B81" s="26" t="s">
        <v>161</v>
      </c>
      <c r="C81" s="28">
        <v>90669.48</v>
      </c>
      <c r="D81" s="28">
        <v>0</v>
      </c>
      <c r="E81" s="28">
        <v>0</v>
      </c>
    </row>
    <row r="82" spans="1:5" hidden="1" x14ac:dyDescent="0.25">
      <c r="A82" s="26"/>
      <c r="B82" s="26" t="s">
        <v>162</v>
      </c>
      <c r="C82" s="28">
        <v>23139.26</v>
      </c>
      <c r="D82" s="28">
        <v>0</v>
      </c>
      <c r="E82" s="28">
        <v>0</v>
      </c>
    </row>
    <row r="83" spans="1:5" hidden="1" x14ac:dyDescent="0.25">
      <c r="A83" s="26"/>
      <c r="B83" s="26" t="s">
        <v>163</v>
      </c>
      <c r="C83" s="28">
        <v>25000</v>
      </c>
      <c r="D83" s="28">
        <v>0</v>
      </c>
      <c r="E83" s="28">
        <v>0</v>
      </c>
    </row>
    <row r="84" spans="1:5" ht="45" x14ac:dyDescent="0.25">
      <c r="A84" s="26"/>
      <c r="B84" s="31" t="s">
        <v>164</v>
      </c>
      <c r="C84" s="32">
        <f>SUM(C85:C86)</f>
        <v>441904</v>
      </c>
      <c r="D84" s="32">
        <f>SUM(D85:D86)</f>
        <v>441904</v>
      </c>
      <c r="E84" s="32">
        <f>SUM(E85:E86)</f>
        <v>441904</v>
      </c>
    </row>
    <row r="85" spans="1:5" hidden="1" x14ac:dyDescent="0.25">
      <c r="A85" s="26" t="s">
        <v>165</v>
      </c>
      <c r="B85" s="26" t="s">
        <v>166</v>
      </c>
      <c r="C85" s="28">
        <v>28482</v>
      </c>
      <c r="D85" s="28">
        <v>28482</v>
      </c>
      <c r="E85" s="28">
        <v>28482</v>
      </c>
    </row>
    <row r="86" spans="1:5" hidden="1" x14ac:dyDescent="0.25">
      <c r="A86" s="26" t="s">
        <v>167</v>
      </c>
      <c r="B86" s="26" t="s">
        <v>168</v>
      </c>
      <c r="C86" s="28">
        <v>413422</v>
      </c>
      <c r="D86" s="28">
        <v>413422</v>
      </c>
      <c r="E86" s="28">
        <v>413422</v>
      </c>
    </row>
    <row r="87" spans="1:5" ht="28.5" x14ac:dyDescent="0.25">
      <c r="A87" s="33"/>
      <c r="B87" s="34" t="s">
        <v>169</v>
      </c>
      <c r="C87" s="35">
        <f>C71+C84</f>
        <v>14971225.74</v>
      </c>
      <c r="D87" s="35">
        <f>D71+D84</f>
        <v>16257335</v>
      </c>
      <c r="E87" s="35">
        <f>E71+E84</f>
        <v>17195682</v>
      </c>
    </row>
    <row r="88" spans="1:5" ht="30" x14ac:dyDescent="0.25">
      <c r="A88" s="36"/>
      <c r="B88" s="37" t="s">
        <v>170</v>
      </c>
      <c r="C88" s="38">
        <v>21249.88</v>
      </c>
      <c r="D88" s="38">
        <v>1329740</v>
      </c>
      <c r="E88" s="38">
        <v>1435062</v>
      </c>
    </row>
  </sheetData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2026-02-13T09:29:22Z</dcterms:created>
  <dcterms:modified xsi:type="dcterms:W3CDTF">2026-02-27T07:43:16Z</dcterms:modified>
</cp:coreProperties>
</file>