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pitriniene\Desktop\Taryba'2019-12-17\"/>
    </mc:Choice>
  </mc:AlternateContent>
  <xr:revisionPtr revIDLastSave="0" documentId="8_{2733B222-330E-486F-9651-208A2F12A4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 programa" sheetId="22" r:id="rId1"/>
  </sheets>
  <definedNames>
    <definedName name="_xlnm.Print_Area" localSheetId="0">'13 programa'!$A$1:$V$459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9" i="22" l="1"/>
  <c r="M79" i="22"/>
  <c r="L79" i="22"/>
  <c r="K79" i="22"/>
  <c r="N70" i="22"/>
  <c r="M70" i="22"/>
  <c r="L70" i="22"/>
  <c r="K70" i="22"/>
  <c r="K399" i="22"/>
  <c r="L454" i="22"/>
  <c r="Q454" i="22"/>
  <c r="R454" i="22"/>
  <c r="K13" i="22"/>
  <c r="K452" i="22"/>
  <c r="M452" i="22"/>
  <c r="Q452" i="22"/>
  <c r="R452" i="22"/>
  <c r="L453" i="22"/>
  <c r="Q453" i="22"/>
  <c r="R453" i="22"/>
  <c r="L452" i="22"/>
  <c r="L399" i="22"/>
  <c r="L455" i="22"/>
  <c r="Q455" i="22"/>
  <c r="R455" i="22"/>
  <c r="K455" i="22"/>
  <c r="R456" i="22"/>
  <c r="Q456" i="22"/>
  <c r="P452" i="22"/>
  <c r="P453" i="22"/>
  <c r="P454" i="22"/>
  <c r="P455" i="22"/>
  <c r="P456" i="22"/>
  <c r="O396" i="22"/>
  <c r="O452" i="22"/>
  <c r="O453" i="22"/>
  <c r="O454" i="22"/>
  <c r="O455" i="22"/>
  <c r="O456" i="22"/>
  <c r="N452" i="22"/>
  <c r="N453" i="22"/>
  <c r="N454" i="22"/>
  <c r="N399" i="22"/>
  <c r="N455" i="22"/>
  <c r="N456" i="22"/>
  <c r="M453" i="22"/>
  <c r="M454" i="22"/>
  <c r="M399" i="22"/>
  <c r="M455" i="22"/>
  <c r="M456" i="22"/>
  <c r="L456" i="22"/>
  <c r="K453" i="22"/>
  <c r="K454" i="22"/>
  <c r="K456" i="22"/>
  <c r="K254" i="22"/>
  <c r="K259" i="22"/>
  <c r="K264" i="22"/>
  <c r="K269" i="22"/>
  <c r="K270" i="22"/>
  <c r="L242" i="22"/>
  <c r="M242" i="22"/>
  <c r="N242" i="22"/>
  <c r="O242" i="22"/>
  <c r="P242" i="22"/>
  <c r="Q242" i="22"/>
  <c r="R242" i="22"/>
  <c r="L225" i="22"/>
  <c r="M225" i="22"/>
  <c r="N225" i="22"/>
  <c r="O225" i="22"/>
  <c r="P225" i="22"/>
  <c r="Q225" i="22"/>
  <c r="R225" i="22"/>
  <c r="K182" i="22"/>
  <c r="K183" i="22"/>
  <c r="K170" i="22"/>
  <c r="K175" i="22"/>
  <c r="K176" i="22"/>
  <c r="K133" i="22"/>
  <c r="K143" i="22"/>
  <c r="K148" i="22"/>
  <c r="K153" i="22"/>
  <c r="K138" i="22"/>
  <c r="K158" i="22"/>
  <c r="K163" i="22"/>
  <c r="K164" i="22"/>
  <c r="K126" i="22"/>
  <c r="K127" i="22"/>
  <c r="K105" i="22"/>
  <c r="K106" i="22"/>
  <c r="K184" i="22"/>
  <c r="K82" i="22"/>
  <c r="K87" i="22"/>
  <c r="K88" i="22"/>
  <c r="K94" i="22"/>
  <c r="K95" i="22"/>
  <c r="K96" i="22"/>
  <c r="K63" i="22"/>
  <c r="K68" i="22"/>
  <c r="K73" i="22"/>
  <c r="K74" i="22"/>
  <c r="K75" i="22"/>
  <c r="K39" i="22"/>
  <c r="K34" i="22"/>
  <c r="K29" i="22"/>
  <c r="K24" i="22"/>
  <c r="K50" i="22"/>
  <c r="K17" i="22"/>
  <c r="K18" i="22"/>
  <c r="K51" i="22"/>
  <c r="K97" i="22"/>
  <c r="L105" i="22"/>
  <c r="L106" i="22"/>
  <c r="L175" i="22"/>
  <c r="L170" i="22"/>
  <c r="L176" i="22"/>
  <c r="L182" i="22"/>
  <c r="L183" i="22"/>
  <c r="L133" i="22"/>
  <c r="L143" i="22"/>
  <c r="L148" i="22"/>
  <c r="L153" i="22"/>
  <c r="L138" i="22"/>
  <c r="L158" i="22"/>
  <c r="L163" i="22"/>
  <c r="L164" i="22"/>
  <c r="L126" i="22"/>
  <c r="L127" i="22"/>
  <c r="L184" i="22"/>
  <c r="L230" i="22"/>
  <c r="L235" i="22"/>
  <c r="L236" i="22"/>
  <c r="L247" i="22"/>
  <c r="L248" i="22"/>
  <c r="L395" i="22"/>
  <c r="L385" i="22"/>
  <c r="L390" i="22"/>
  <c r="L400" i="22"/>
  <c r="L405" i="22"/>
  <c r="L410" i="22"/>
  <c r="L415" i="22"/>
  <c r="L420" i="22"/>
  <c r="L425" i="22"/>
  <c r="L426" i="22"/>
  <c r="L334" i="22"/>
  <c r="L339" i="22"/>
  <c r="L340" i="22"/>
  <c r="L300" i="22"/>
  <c r="L301" i="22"/>
  <c r="L293" i="22"/>
  <c r="L294" i="22"/>
  <c r="L191" i="22"/>
  <c r="L196" i="22"/>
  <c r="L197" i="22"/>
  <c r="L203" i="22"/>
  <c r="L208" i="22"/>
  <c r="L213" i="22"/>
  <c r="L218" i="22"/>
  <c r="L219" i="22"/>
  <c r="L254" i="22"/>
  <c r="L259" i="22"/>
  <c r="L264" i="22"/>
  <c r="L269" i="22"/>
  <c r="L270" i="22"/>
  <c r="L276" i="22"/>
  <c r="L281" i="22"/>
  <c r="L286" i="22"/>
  <c r="L287" i="22"/>
  <c r="L307" i="22"/>
  <c r="L312" i="22"/>
  <c r="L317" i="22"/>
  <c r="L322" i="22"/>
  <c r="L327" i="22"/>
  <c r="L328" i="22"/>
  <c r="L346" i="22"/>
  <c r="L351" i="22"/>
  <c r="L356" i="22"/>
  <c r="L357" i="22"/>
  <c r="L363" i="22"/>
  <c r="L378" i="22"/>
  <c r="L368" i="22"/>
  <c r="L373" i="22"/>
  <c r="L379" i="22"/>
  <c r="L427" i="22"/>
  <c r="L82" i="22"/>
  <c r="L87" i="22"/>
  <c r="L88" i="22"/>
  <c r="L94" i="22"/>
  <c r="L95" i="22"/>
  <c r="L96" i="22"/>
  <c r="L428" i="22"/>
  <c r="M105" i="22"/>
  <c r="M106" i="22"/>
  <c r="M175" i="22"/>
  <c r="M170" i="22"/>
  <c r="M176" i="22"/>
  <c r="M182" i="22"/>
  <c r="M183" i="22"/>
  <c r="M133" i="22"/>
  <c r="M143" i="22"/>
  <c r="M148" i="22"/>
  <c r="M153" i="22"/>
  <c r="M138" i="22"/>
  <c r="M158" i="22"/>
  <c r="M163" i="22"/>
  <c r="M164" i="22"/>
  <c r="M126" i="22"/>
  <c r="M127" i="22"/>
  <c r="M184" i="22"/>
  <c r="M230" i="22"/>
  <c r="M235" i="22"/>
  <c r="M236" i="22"/>
  <c r="M247" i="22"/>
  <c r="M248" i="22"/>
  <c r="M395" i="22"/>
  <c r="M385" i="22"/>
  <c r="M390" i="22"/>
  <c r="M405" i="22"/>
  <c r="M410" i="22"/>
  <c r="M415" i="22"/>
  <c r="M420" i="22"/>
  <c r="M425" i="22"/>
  <c r="M426" i="22"/>
  <c r="M334" i="22"/>
  <c r="M339" i="22"/>
  <c r="M340" i="22"/>
  <c r="M300" i="22"/>
  <c r="M301" i="22"/>
  <c r="M293" i="22"/>
  <c r="M294" i="22"/>
  <c r="M191" i="22"/>
  <c r="M196" i="22"/>
  <c r="M197" i="22"/>
  <c r="M203" i="22"/>
  <c r="M208" i="22"/>
  <c r="M213" i="22"/>
  <c r="M218" i="22"/>
  <c r="M219" i="22"/>
  <c r="M254" i="22"/>
  <c r="M259" i="22"/>
  <c r="M264" i="22"/>
  <c r="M269" i="22"/>
  <c r="M270" i="22"/>
  <c r="M276" i="22"/>
  <c r="M281" i="22"/>
  <c r="M286" i="22"/>
  <c r="M287" i="22"/>
  <c r="M307" i="22"/>
  <c r="M312" i="22"/>
  <c r="M317" i="22"/>
  <c r="M322" i="22"/>
  <c r="M327" i="22"/>
  <c r="M328" i="22"/>
  <c r="M346" i="22"/>
  <c r="M351" i="22"/>
  <c r="M356" i="22"/>
  <c r="M357" i="22"/>
  <c r="M363" i="22"/>
  <c r="M378" i="22"/>
  <c r="M368" i="22"/>
  <c r="M373" i="22"/>
  <c r="M379" i="22"/>
  <c r="M427" i="22"/>
  <c r="M82" i="22"/>
  <c r="M87" i="22"/>
  <c r="M88" i="22"/>
  <c r="M94" i="22"/>
  <c r="M95" i="22"/>
  <c r="M96" i="22"/>
  <c r="M428" i="22"/>
  <c r="N105" i="22"/>
  <c r="N106" i="22"/>
  <c r="N175" i="22"/>
  <c r="N170" i="22"/>
  <c r="N176" i="22"/>
  <c r="N182" i="22"/>
  <c r="N183" i="22"/>
  <c r="N133" i="22"/>
  <c r="N143" i="22"/>
  <c r="N148" i="22"/>
  <c r="N153" i="22"/>
  <c r="N138" i="22"/>
  <c r="N158" i="22"/>
  <c r="N163" i="22"/>
  <c r="N164" i="22"/>
  <c r="N126" i="22"/>
  <c r="N127" i="22"/>
  <c r="N184" i="22"/>
  <c r="N230" i="22"/>
  <c r="N235" i="22"/>
  <c r="N236" i="22"/>
  <c r="N247" i="22"/>
  <c r="N248" i="22"/>
  <c r="N395" i="22"/>
  <c r="N385" i="22"/>
  <c r="N390" i="22"/>
  <c r="N400" i="22"/>
  <c r="N405" i="22"/>
  <c r="N410" i="22"/>
  <c r="N415" i="22"/>
  <c r="N420" i="22"/>
  <c r="N425" i="22"/>
  <c r="N426" i="22"/>
  <c r="N334" i="22"/>
  <c r="N339" i="22"/>
  <c r="N340" i="22"/>
  <c r="N300" i="22"/>
  <c r="N301" i="22"/>
  <c r="N293" i="22"/>
  <c r="N294" i="22"/>
  <c r="N191" i="22"/>
  <c r="N196" i="22"/>
  <c r="N197" i="22"/>
  <c r="N203" i="22"/>
  <c r="N208" i="22"/>
  <c r="N213" i="22"/>
  <c r="N218" i="22"/>
  <c r="N219" i="22"/>
  <c r="N254" i="22"/>
  <c r="N259" i="22"/>
  <c r="N264" i="22"/>
  <c r="N269" i="22"/>
  <c r="N270" i="22"/>
  <c r="N276" i="22"/>
  <c r="N281" i="22"/>
  <c r="N286" i="22"/>
  <c r="N287" i="22"/>
  <c r="N307" i="22"/>
  <c r="N312" i="22"/>
  <c r="N317" i="22"/>
  <c r="N322" i="22"/>
  <c r="N327" i="22"/>
  <c r="N328" i="22"/>
  <c r="N346" i="22"/>
  <c r="N351" i="22"/>
  <c r="N356" i="22"/>
  <c r="N357" i="22"/>
  <c r="N363" i="22"/>
  <c r="N378" i="22"/>
  <c r="N368" i="22"/>
  <c r="N373" i="22"/>
  <c r="N379" i="22"/>
  <c r="N427" i="22"/>
  <c r="N82" i="22"/>
  <c r="N87" i="22"/>
  <c r="N88" i="22"/>
  <c r="N94" i="22"/>
  <c r="N95" i="22"/>
  <c r="N96" i="22"/>
  <c r="N428" i="22"/>
  <c r="O105" i="22"/>
  <c r="O106" i="22"/>
  <c r="O175" i="22"/>
  <c r="O170" i="22"/>
  <c r="O176" i="22"/>
  <c r="O182" i="22"/>
  <c r="O183" i="22"/>
  <c r="O133" i="22"/>
  <c r="O143" i="22"/>
  <c r="O148" i="22"/>
  <c r="O153" i="22"/>
  <c r="O138" i="22"/>
  <c r="O158" i="22"/>
  <c r="O163" i="22"/>
  <c r="O164" i="22"/>
  <c r="O126" i="22"/>
  <c r="O127" i="22"/>
  <c r="O184" i="22"/>
  <c r="O230" i="22"/>
  <c r="O235" i="22"/>
  <c r="O236" i="22"/>
  <c r="O247" i="22"/>
  <c r="O248" i="22"/>
  <c r="O395" i="22"/>
  <c r="O385" i="22"/>
  <c r="O390" i="22"/>
  <c r="O400" i="22"/>
  <c r="O405" i="22"/>
  <c r="O410" i="22"/>
  <c r="O415" i="22"/>
  <c r="O420" i="22"/>
  <c r="O425" i="22"/>
  <c r="O426" i="22"/>
  <c r="O334" i="22"/>
  <c r="O339" i="22"/>
  <c r="O340" i="22"/>
  <c r="O300" i="22"/>
  <c r="O301" i="22"/>
  <c r="O293" i="22"/>
  <c r="O294" i="22"/>
  <c r="O191" i="22"/>
  <c r="O196" i="22"/>
  <c r="O197" i="22"/>
  <c r="O203" i="22"/>
  <c r="O208" i="22"/>
  <c r="O213" i="22"/>
  <c r="O218" i="22"/>
  <c r="O219" i="22"/>
  <c r="O254" i="22"/>
  <c r="O259" i="22"/>
  <c r="O264" i="22"/>
  <c r="O269" i="22"/>
  <c r="O270" i="22"/>
  <c r="O276" i="22"/>
  <c r="O281" i="22"/>
  <c r="O286" i="22"/>
  <c r="O287" i="22"/>
  <c r="O307" i="22"/>
  <c r="O312" i="22"/>
  <c r="O317" i="22"/>
  <c r="O322" i="22"/>
  <c r="O327" i="22"/>
  <c r="O328" i="22"/>
  <c r="O346" i="22"/>
  <c r="O351" i="22"/>
  <c r="O356" i="22"/>
  <c r="O357" i="22"/>
  <c r="O363" i="22"/>
  <c r="O378" i="22"/>
  <c r="O368" i="22"/>
  <c r="O373" i="22"/>
  <c r="O379" i="22"/>
  <c r="O427" i="22"/>
  <c r="O82" i="22"/>
  <c r="O87" i="22"/>
  <c r="O88" i="22"/>
  <c r="O94" i="22"/>
  <c r="O95" i="22"/>
  <c r="O96" i="22"/>
  <c r="O428" i="22"/>
  <c r="P105" i="22"/>
  <c r="P106" i="22"/>
  <c r="P182" i="22"/>
  <c r="P183" i="22"/>
  <c r="P170" i="22"/>
  <c r="P175" i="22"/>
  <c r="P176" i="22"/>
  <c r="P133" i="22"/>
  <c r="P143" i="22"/>
  <c r="P148" i="22"/>
  <c r="P153" i="22"/>
  <c r="P138" i="22"/>
  <c r="P158" i="22"/>
  <c r="P163" i="22"/>
  <c r="P164" i="22"/>
  <c r="P126" i="22"/>
  <c r="P127" i="22"/>
  <c r="P184" i="22"/>
  <c r="P230" i="22"/>
  <c r="P235" i="22"/>
  <c r="P236" i="22"/>
  <c r="P247" i="22"/>
  <c r="P248" i="22"/>
  <c r="P395" i="22"/>
  <c r="P385" i="22"/>
  <c r="P390" i="22"/>
  <c r="P400" i="22"/>
  <c r="P405" i="22"/>
  <c r="P410" i="22"/>
  <c r="P415" i="22"/>
  <c r="P420" i="22"/>
  <c r="P425" i="22"/>
  <c r="P426" i="22"/>
  <c r="P334" i="22"/>
  <c r="P339" i="22"/>
  <c r="P340" i="22"/>
  <c r="P300" i="22"/>
  <c r="P301" i="22"/>
  <c r="P293" i="22"/>
  <c r="P294" i="22"/>
  <c r="P191" i="22"/>
  <c r="P196" i="22"/>
  <c r="P197" i="22"/>
  <c r="P203" i="22"/>
  <c r="P208" i="22"/>
  <c r="P213" i="22"/>
  <c r="P218" i="22"/>
  <c r="P219" i="22"/>
  <c r="P254" i="22"/>
  <c r="P259" i="22"/>
  <c r="P264" i="22"/>
  <c r="P269" i="22"/>
  <c r="P270" i="22"/>
  <c r="P276" i="22"/>
  <c r="P281" i="22"/>
  <c r="P286" i="22"/>
  <c r="P287" i="22"/>
  <c r="P307" i="22"/>
  <c r="P312" i="22"/>
  <c r="P317" i="22"/>
  <c r="P322" i="22"/>
  <c r="P327" i="22"/>
  <c r="P328" i="22"/>
  <c r="P346" i="22"/>
  <c r="P351" i="22"/>
  <c r="P356" i="22"/>
  <c r="P357" i="22"/>
  <c r="P363" i="22"/>
  <c r="P378" i="22"/>
  <c r="P368" i="22"/>
  <c r="P373" i="22"/>
  <c r="P379" i="22"/>
  <c r="P427" i="22"/>
  <c r="P82" i="22"/>
  <c r="P87" i="22"/>
  <c r="P88" i="22"/>
  <c r="P94" i="22"/>
  <c r="P95" i="22"/>
  <c r="P96" i="22"/>
  <c r="P428" i="22"/>
  <c r="Q105" i="22"/>
  <c r="Q106" i="22"/>
  <c r="Q182" i="22"/>
  <c r="Q183" i="22"/>
  <c r="Q170" i="22"/>
  <c r="Q175" i="22"/>
  <c r="Q176" i="22"/>
  <c r="Q133" i="22"/>
  <c r="Q143" i="22"/>
  <c r="Q148" i="22"/>
  <c r="Q153" i="22"/>
  <c r="Q138" i="22"/>
  <c r="Q158" i="22"/>
  <c r="Q163" i="22"/>
  <c r="Q164" i="22"/>
  <c r="Q126" i="22"/>
  <c r="Q127" i="22"/>
  <c r="Q184" i="22"/>
  <c r="Q230" i="22"/>
  <c r="Q235" i="22"/>
  <c r="Q236" i="22"/>
  <c r="Q247" i="22"/>
  <c r="Q248" i="22"/>
  <c r="Q334" i="22"/>
  <c r="Q339" i="22"/>
  <c r="Q340" i="22"/>
  <c r="Q300" i="22"/>
  <c r="Q301" i="22"/>
  <c r="Q293" i="22"/>
  <c r="Q294" i="22"/>
  <c r="Q191" i="22"/>
  <c r="Q196" i="22"/>
  <c r="Q197" i="22"/>
  <c r="Q203" i="22"/>
  <c r="Q208" i="22"/>
  <c r="Q213" i="22"/>
  <c r="Q218" i="22"/>
  <c r="Q219" i="22"/>
  <c r="Q254" i="22"/>
  <c r="Q259" i="22"/>
  <c r="Q264" i="22"/>
  <c r="Q269" i="22"/>
  <c r="Q270" i="22"/>
  <c r="Q276" i="22"/>
  <c r="Q281" i="22"/>
  <c r="Q286" i="22"/>
  <c r="Q287" i="22"/>
  <c r="Q307" i="22"/>
  <c r="Q312" i="22"/>
  <c r="Q317" i="22"/>
  <c r="Q322" i="22"/>
  <c r="Q327" i="22"/>
  <c r="Q328" i="22"/>
  <c r="Q346" i="22"/>
  <c r="Q351" i="22"/>
  <c r="Q356" i="22"/>
  <c r="Q357" i="22"/>
  <c r="Q363" i="22"/>
  <c r="Q378" i="22"/>
  <c r="Q368" i="22"/>
  <c r="Q373" i="22"/>
  <c r="Q379" i="22"/>
  <c r="Q385" i="22"/>
  <c r="Q390" i="22"/>
  <c r="Q395" i="22"/>
  <c r="Q400" i="22"/>
  <c r="Q405" i="22"/>
  <c r="Q410" i="22"/>
  <c r="Q415" i="22"/>
  <c r="Q420" i="22"/>
  <c r="Q425" i="22"/>
  <c r="Q426" i="22"/>
  <c r="Q427" i="22"/>
  <c r="Q82" i="22"/>
  <c r="Q87" i="22"/>
  <c r="Q88" i="22"/>
  <c r="Q94" i="22"/>
  <c r="Q95" i="22"/>
  <c r="Q96" i="22"/>
  <c r="Q428" i="22"/>
  <c r="R105" i="22"/>
  <c r="R106" i="22"/>
  <c r="R182" i="22"/>
  <c r="R183" i="22"/>
  <c r="R170" i="22"/>
  <c r="R175" i="22"/>
  <c r="R176" i="22"/>
  <c r="R133" i="22"/>
  <c r="R143" i="22"/>
  <c r="R148" i="22"/>
  <c r="R153" i="22"/>
  <c r="R138" i="22"/>
  <c r="R158" i="22"/>
  <c r="R163" i="22"/>
  <c r="R164" i="22"/>
  <c r="R126" i="22"/>
  <c r="R127" i="22"/>
  <c r="R184" i="22"/>
  <c r="R230" i="22"/>
  <c r="R235" i="22"/>
  <c r="R236" i="22"/>
  <c r="R247" i="22"/>
  <c r="R248" i="22"/>
  <c r="R334" i="22"/>
  <c r="R339" i="22"/>
  <c r="R340" i="22"/>
  <c r="R300" i="22"/>
  <c r="R301" i="22"/>
  <c r="R293" i="22"/>
  <c r="R294" i="22"/>
  <c r="R191" i="22"/>
  <c r="R196" i="22"/>
  <c r="R197" i="22"/>
  <c r="R203" i="22"/>
  <c r="R208" i="22"/>
  <c r="R213" i="22"/>
  <c r="R218" i="22"/>
  <c r="R219" i="22"/>
  <c r="R254" i="22"/>
  <c r="R259" i="22"/>
  <c r="R264" i="22"/>
  <c r="R269" i="22"/>
  <c r="R270" i="22"/>
  <c r="R276" i="22"/>
  <c r="R281" i="22"/>
  <c r="R286" i="22"/>
  <c r="R287" i="22"/>
  <c r="R307" i="22"/>
  <c r="R312" i="22"/>
  <c r="R317" i="22"/>
  <c r="R322" i="22"/>
  <c r="R327" i="22"/>
  <c r="R328" i="22"/>
  <c r="R346" i="22"/>
  <c r="R351" i="22"/>
  <c r="R356" i="22"/>
  <c r="R357" i="22"/>
  <c r="R363" i="22"/>
  <c r="R378" i="22"/>
  <c r="R368" i="22"/>
  <c r="R373" i="22"/>
  <c r="R379" i="22"/>
  <c r="R385" i="22"/>
  <c r="R390" i="22"/>
  <c r="R395" i="22"/>
  <c r="R400" i="22"/>
  <c r="R405" i="22"/>
  <c r="R410" i="22"/>
  <c r="R415" i="22"/>
  <c r="R420" i="22"/>
  <c r="R425" i="22"/>
  <c r="R426" i="22"/>
  <c r="R427" i="22"/>
  <c r="R82" i="22"/>
  <c r="R87" i="22"/>
  <c r="R88" i="22"/>
  <c r="R94" i="22"/>
  <c r="R95" i="22"/>
  <c r="R96" i="22"/>
  <c r="R428" i="22"/>
  <c r="K225" i="22"/>
  <c r="K230" i="22"/>
  <c r="K235" i="22"/>
  <c r="K236" i="22"/>
  <c r="K395" i="22"/>
  <c r="K385" i="22"/>
  <c r="K390" i="22"/>
  <c r="K400" i="22"/>
  <c r="K405" i="22"/>
  <c r="K410" i="22"/>
  <c r="K415" i="22"/>
  <c r="K420" i="22"/>
  <c r="K425" i="22"/>
  <c r="K426" i="22"/>
  <c r="K334" i="22"/>
  <c r="K339" i="22"/>
  <c r="K340" i="22"/>
  <c r="K300" i="22"/>
  <c r="K301" i="22"/>
  <c r="K293" i="22"/>
  <c r="K294" i="22"/>
  <c r="K191" i="22"/>
  <c r="K196" i="22"/>
  <c r="K197" i="22"/>
  <c r="K203" i="22"/>
  <c r="K208" i="22"/>
  <c r="K213" i="22"/>
  <c r="K218" i="22"/>
  <c r="K219" i="22"/>
  <c r="K242" i="22"/>
  <c r="K247" i="22"/>
  <c r="K248" i="22"/>
  <c r="K276" i="22"/>
  <c r="K281" i="22"/>
  <c r="K286" i="22"/>
  <c r="K287" i="22"/>
  <c r="K307" i="22"/>
  <c r="K312" i="22"/>
  <c r="K317" i="22"/>
  <c r="K322" i="22"/>
  <c r="K327" i="22"/>
  <c r="K328" i="22"/>
  <c r="K346" i="22"/>
  <c r="K351" i="22"/>
  <c r="K356" i="22"/>
  <c r="K357" i="22"/>
  <c r="K363" i="22"/>
  <c r="K378" i="22"/>
  <c r="K368" i="22"/>
  <c r="K373" i="22"/>
  <c r="K379" i="22"/>
  <c r="K427" i="22"/>
  <c r="K428" i="22"/>
  <c r="K429" i="22"/>
  <c r="L73" i="22"/>
  <c r="L63" i="22"/>
  <c r="L68" i="22"/>
  <c r="L74" i="22"/>
  <c r="L75" i="22"/>
  <c r="L17" i="22"/>
  <c r="L18" i="22"/>
  <c r="L51" i="22"/>
  <c r="L97" i="22"/>
  <c r="L429" i="22"/>
  <c r="M73" i="22"/>
  <c r="M63" i="22"/>
  <c r="M68" i="22"/>
  <c r="M74" i="22"/>
  <c r="M75" i="22"/>
  <c r="M17" i="22"/>
  <c r="M18" i="22"/>
  <c r="M51" i="22"/>
  <c r="M97" i="22"/>
  <c r="M429" i="22"/>
  <c r="N73" i="22"/>
  <c r="N63" i="22"/>
  <c r="N68" i="22"/>
  <c r="N74" i="22"/>
  <c r="N75" i="22"/>
  <c r="N17" i="22"/>
  <c r="N18" i="22"/>
  <c r="N51" i="22"/>
  <c r="N97" i="22"/>
  <c r="N429" i="22"/>
  <c r="O73" i="22"/>
  <c r="O74" i="22"/>
  <c r="O75" i="22"/>
  <c r="O24" i="22"/>
  <c r="O39" i="22"/>
  <c r="O29" i="22"/>
  <c r="O50" i="22"/>
  <c r="O17" i="22"/>
  <c r="O18" i="22"/>
  <c r="O51" i="22"/>
  <c r="O97" i="22"/>
  <c r="O429" i="22"/>
  <c r="P73" i="22"/>
  <c r="P74" i="22"/>
  <c r="P75" i="22"/>
  <c r="P24" i="22"/>
  <c r="P39" i="22"/>
  <c r="P29" i="22"/>
  <c r="P50" i="22"/>
  <c r="P17" i="22"/>
  <c r="P18" i="22"/>
  <c r="P51" i="22"/>
  <c r="P97" i="22"/>
  <c r="P429" i="22"/>
  <c r="Q63" i="22"/>
  <c r="Q68" i="22"/>
  <c r="Q73" i="22"/>
  <c r="Q74" i="22"/>
  <c r="Q75" i="22"/>
  <c r="Q17" i="22"/>
  <c r="Q18" i="22"/>
  <c r="Q51" i="22"/>
  <c r="Q97" i="22"/>
  <c r="Q429" i="22"/>
  <c r="R63" i="22"/>
  <c r="R68" i="22"/>
  <c r="R73" i="22"/>
  <c r="R74" i="22"/>
  <c r="R75" i="22"/>
  <c r="R17" i="22"/>
  <c r="R18" i="22"/>
  <c r="R51" i="22"/>
  <c r="R97" i="22"/>
  <c r="R429" i="22"/>
  <c r="L52" i="22"/>
  <c r="L53" i="22"/>
  <c r="M52" i="22"/>
  <c r="M53" i="22"/>
  <c r="N52" i="22"/>
  <c r="N53" i="22"/>
  <c r="O52" i="22"/>
  <c r="O53" i="22"/>
  <c r="P52" i="22"/>
  <c r="P53" i="22"/>
  <c r="Q52" i="22"/>
  <c r="Q53" i="22"/>
  <c r="R52" i="22"/>
  <c r="R53" i="22"/>
  <c r="K52" i="22"/>
  <c r="K53" i="22"/>
  <c r="L29" i="22"/>
  <c r="M29" i="22"/>
  <c r="N29" i="22"/>
  <c r="Q29" i="22"/>
  <c r="R29" i="22"/>
  <c r="R39" i="22"/>
  <c r="Q39" i="22"/>
  <c r="N39" i="22"/>
  <c r="M39" i="22"/>
  <c r="L39" i="22"/>
  <c r="R34" i="22"/>
  <c r="Q34" i="22"/>
  <c r="P34" i="22"/>
  <c r="O34" i="22"/>
  <c r="N34" i="22"/>
  <c r="M34" i="22"/>
  <c r="L34" i="22"/>
  <c r="R446" i="22"/>
  <c r="R447" i="22"/>
  <c r="Q446" i="22"/>
  <c r="Q447" i="22"/>
  <c r="P446" i="22"/>
  <c r="P447" i="22"/>
  <c r="O446" i="22"/>
  <c r="O447" i="22"/>
  <c r="N446" i="22"/>
  <c r="N447" i="22"/>
  <c r="M446" i="22"/>
  <c r="M447" i="22"/>
  <c r="L446" i="22"/>
  <c r="L447" i="22"/>
  <c r="K446" i="22"/>
  <c r="K447" i="22"/>
  <c r="D442" i="22"/>
  <c r="R439" i="22"/>
  <c r="R440" i="22"/>
  <c r="Q439" i="22"/>
  <c r="Q440" i="22"/>
  <c r="P439" i="22"/>
  <c r="P440" i="22"/>
  <c r="O439" i="22"/>
  <c r="O440" i="22"/>
  <c r="N439" i="22"/>
  <c r="N440" i="22"/>
  <c r="M439" i="22"/>
  <c r="M440" i="22"/>
  <c r="L439" i="22"/>
  <c r="L440" i="22"/>
  <c r="K439" i="22"/>
  <c r="K440" i="22"/>
  <c r="S209" i="22"/>
  <c r="R117" i="22"/>
  <c r="Q117" i="22"/>
  <c r="P117" i="22"/>
  <c r="O117" i="22"/>
  <c r="N117" i="22"/>
  <c r="M117" i="22"/>
  <c r="L117" i="22"/>
  <c r="K117" i="22"/>
  <c r="R112" i="22"/>
  <c r="R118" i="22"/>
  <c r="Q112" i="22"/>
  <c r="Q118" i="22"/>
  <c r="P112" i="22"/>
  <c r="P118" i="22"/>
  <c r="O112" i="22"/>
  <c r="O118" i="22"/>
  <c r="N112" i="22"/>
  <c r="N118" i="22"/>
  <c r="M112" i="22"/>
  <c r="M118" i="22"/>
  <c r="L112" i="22"/>
  <c r="L118" i="22"/>
  <c r="K112" i="22"/>
  <c r="K118" i="22"/>
  <c r="R24" i="22"/>
  <c r="Q24" i="22"/>
  <c r="N24" i="22"/>
  <c r="M24" i="22"/>
  <c r="L24" i="22"/>
  <c r="N448" i="22"/>
  <c r="N449" i="22"/>
  <c r="N450" i="22"/>
  <c r="R448" i="22"/>
  <c r="R449" i="22"/>
  <c r="R450" i="22"/>
  <c r="K448" i="22"/>
  <c r="K449" i="22"/>
  <c r="K450" i="22"/>
  <c r="O448" i="22"/>
  <c r="O449" i="22"/>
  <c r="O450" i="22"/>
  <c r="L448" i="22"/>
  <c r="L449" i="22"/>
  <c r="L450" i="22"/>
  <c r="P448" i="22"/>
  <c r="P449" i="22"/>
  <c r="P450" i="22"/>
  <c r="M448" i="22"/>
  <c r="M449" i="22"/>
  <c r="M450" i="22"/>
  <c r="Q448" i="22"/>
  <c r="Q449" i="22"/>
  <c r="Q450" i="22"/>
</calcChain>
</file>

<file path=xl/sharedStrings.xml><?xml version="1.0" encoding="utf-8"?>
<sst xmlns="http://schemas.openxmlformats.org/spreadsheetml/2006/main" count="1397" uniqueCount="291">
  <si>
    <t>Uždavinio kodas</t>
  </si>
  <si>
    <t>Priemonės kodas</t>
  </si>
  <si>
    <t>Funkcinės klasifikacijos kodas</t>
  </si>
  <si>
    <t>Priemonės vykdytojo kodas</t>
  </si>
  <si>
    <t>Iš viso</t>
  </si>
  <si>
    <t>Išlaidoms</t>
  </si>
  <si>
    <t>Pavadinimas</t>
  </si>
  <si>
    <t>planas</t>
  </si>
  <si>
    <t>Iš jų darbo užmokesčiui</t>
  </si>
  <si>
    <t>Iš viso tikslui:</t>
  </si>
  <si>
    <t>Finansavimo šaltiniai</t>
  </si>
  <si>
    <t>Strateginio tikslo kodas</t>
  </si>
  <si>
    <t>Tikslo kodas</t>
  </si>
  <si>
    <t>01</t>
  </si>
  <si>
    <t>Iš viso uždaviniui:</t>
  </si>
  <si>
    <t>Produkto kriterijus</t>
  </si>
  <si>
    <t>Iš viso strateginiam tikslui:</t>
  </si>
  <si>
    <t>Veiklos kodas</t>
  </si>
  <si>
    <t>Veiklos pavadinimas</t>
  </si>
  <si>
    <t>Buhalterinis kodas</t>
  </si>
  <si>
    <t>TIKSLŲ, UŽDAVINIŲ, PRIEMONIŲ IR VEIKLŲ ASIGNAVIMŲ BEI PRODUKTO VERTINIMO KRITERIJŲ SUVESTINĖ</t>
  </si>
  <si>
    <t>04</t>
  </si>
  <si>
    <t>Efektyvaus, gyventojų poreikius atitinkančio viešojo valdymo užtikrinimas</t>
  </si>
  <si>
    <t>Didinti savivaldybės valdymo ir veiklos efektyvumą</t>
  </si>
  <si>
    <t>Iš viso priemonei:</t>
  </si>
  <si>
    <t>Diegti ir (arba) atnaujinti Šiaulių rajono savivaldybės administracijos, įstaigų bei įmonių informacines sistemas ir informacinių technologijų bazes</t>
  </si>
  <si>
    <t>10</t>
  </si>
  <si>
    <t>15</t>
  </si>
  <si>
    <t>04.02</t>
  </si>
  <si>
    <t>02</t>
  </si>
  <si>
    <t>15.01</t>
  </si>
  <si>
    <t>Pilietiškos ir kūrybingos visuomenės ugdymas</t>
  </si>
  <si>
    <t>Plėtoti rajono kultūrinę veiklą</t>
  </si>
  <si>
    <t>Parengti ir vykdyti valstybės šimtmečio minėjimo Šiaulių rajone programą</t>
  </si>
  <si>
    <t>Didinti informacijos sklaidą apie Šiaulių rajone vykstančius renginius</t>
  </si>
  <si>
    <t>Plėtoti Šiaulių rajono kultūrinę veiklą, įtraukiant socialinę atskirtį patiriančius asmenis ir jų šeimas</t>
  </si>
  <si>
    <t>Savivaldybės biudžetas</t>
  </si>
  <si>
    <t>Valstybės biudžetas</t>
  </si>
  <si>
    <t>Europos Sąjungos lėšos</t>
  </si>
  <si>
    <t>Kitos lėšos</t>
  </si>
  <si>
    <t>SB</t>
  </si>
  <si>
    <t>VB</t>
  </si>
  <si>
    <t>ES</t>
  </si>
  <si>
    <t>KT</t>
  </si>
  <si>
    <t>Sutvarkyti Šiaulių rajono savivaldybės kultūros paveldo objektus ir pritaikyti juos ekonominėms, kultūrinėms, socialinėms ir edukacinėms reikmėms</t>
  </si>
  <si>
    <t>Atnaujinti ir plėsti Šiaulių rajono savivaldybės kultūros įstaigų infrastruktūrą</t>
  </si>
  <si>
    <t>Atnaujinti ir plėsti Šiaulių rajono savivaldybės kultūros įstaigų informacinių technologijų ir materialinę aplinką</t>
  </si>
  <si>
    <t>Formuoti kultūrines erdves Šiaulių rajone, jas pritaikant įvairių renginių organizavimui, meno ekspozicijoms, kultūros poreikiams</t>
  </si>
  <si>
    <t>Plėtoti kultūros įstaigų infrastruktūros įveiklinimą Šiaulių rajone</t>
  </si>
  <si>
    <t>Įsteigti muziejų Šiaulių rajone</t>
  </si>
  <si>
    <t>Užtikrinti kultūros ir meno premijų programos įgyvendinimą Šiaulių rajone</t>
  </si>
  <si>
    <t>Organizuoti ir vykdyti Šiaulių rajono kraštotyrinius tyrimus, ekspedicijas</t>
  </si>
  <si>
    <t>Vykdyti Šiaulių rajono savivaldybės leidybinės veiklos programą</t>
  </si>
  <si>
    <t>Vykdyti tarptautinius, regioninius, respublikinius, rajoninius kultūros projektus, skirtus Šiaulių rajono bendruomenei</t>
  </si>
  <si>
    <t>Parengti ir vykdyti Šiaulių rajono savivaldybės etninės kultūros plėtros programą</t>
  </si>
  <si>
    <t>Plėtoti Šiaulių rajono savivaldybės kultūros, švietimo ir kitų įstaigų bendradarbiavimą tarpusavyje ir su kitomis šalies bei užsienio kultūros ir švietimo įstaigomis</t>
  </si>
  <si>
    <t>Užtikrinti Šiaulių rajono savivaldybės kultūros įstaigų vadovų bei kultūros ir meno darbuotojų atestacijos programos vykdymą</t>
  </si>
  <si>
    <t>Plėtoti Šiaulių rajono savivaldybės kultūros valdymo sistemą, užtikrinančią kultūros specialistų kompetencijų tobulinimą</t>
  </si>
  <si>
    <t>Užtikrinti kultūros paslaugų kokybę ir didinti jų prieinamumą Šiaulių rajone</t>
  </si>
  <si>
    <t>Skatinti Šiaulių rajono savivaldybės įstaigų ir įmonių interneto puslapių atnaujinimą ir plėtrą</t>
  </si>
  <si>
    <t>15.03</t>
  </si>
  <si>
    <t>15.02</t>
  </si>
  <si>
    <t>13.03.02.01.</t>
  </si>
  <si>
    <t>Juridinio objekto – Šiaulių rajono savivaldybės Šiaulių rajono muziejaus įkūrimas.</t>
  </si>
  <si>
    <t>13.09.01.</t>
  </si>
  <si>
    <t>13.05.00.00</t>
  </si>
  <si>
    <t>13.04.00.00</t>
  </si>
  <si>
    <t>13.01.00.00</t>
  </si>
  <si>
    <t>13.10.00.00</t>
  </si>
  <si>
    <t>13.04.00.00.</t>
  </si>
  <si>
    <t>KULTŪROS PLĖTROS PROGRAMOS (KODAS 13)</t>
  </si>
  <si>
    <t>Skatinti Savivaldybės kultūros interneto puslapių atnaujinimą ir plėtrą</t>
  </si>
  <si>
    <t>Finansavimo šaltinis</t>
  </si>
  <si>
    <t>Iš viso:</t>
  </si>
  <si>
    <t>Kultūros paveldo pažinimo sklaidos ir atgaivinimo darbai</t>
  </si>
  <si>
    <t xml:space="preserve"> 15.01</t>
  </si>
  <si>
    <t xml:space="preserve">  15. 02 </t>
  </si>
  <si>
    <t>13.07.02.00</t>
  </si>
  <si>
    <t>Aukštos ugdymo ir švietimo paslaugų kokybės bei jų prieinamumo kiekvienam gyventojui užtikrinimas</t>
  </si>
  <si>
    <t>Tobulinti ugdymo ir švietimo paslaugas, jų kokybę ir prieinamumą</t>
  </si>
  <si>
    <t>Skatinti mokymąsi visą gyvenimą</t>
  </si>
  <si>
    <t>Didinti suaugusiųjų neformaliojo švietimo paslaugų įvairovę Šiaulių rajone</t>
  </si>
  <si>
    <t>Skleisti informaciją apie mokymosi visą gyvenimą galimybes Šiaulių rajono savivaldybėje</t>
  </si>
  <si>
    <t>Remti ir skatinti nevyriausybinių organizacijų bei neformalias jaunimo veiklas</t>
  </si>
  <si>
    <t>Vykdyti jaunimo užimtumo, neformaliojo ugdymo bei neformalias jaunimo veiklas Šiaulių rajone</t>
  </si>
  <si>
    <t>Skatinti ir remti jaunimo savanorystę Šiaulių rajone</t>
  </si>
  <si>
    <t>13.02.04.</t>
  </si>
  <si>
    <t>13.03.02.01</t>
  </si>
  <si>
    <t>Vaikų skaitymo skatinimo, kūrybiškumo, saviraiškos neformalus ugdymas  Viešojoje bibliotekoje.</t>
  </si>
  <si>
    <t>Plėsti suaugusiųjų saviugdos, saviraiškos, savirealizacijos paslaugų įvairovę užtikrinant informacinių išteklių turinio ir formos įvairovę, skatinti aktyvų žinių naudojimą ir mainus.</t>
  </si>
  <si>
    <t>Renginių, įtraukiančių jaunimą į pažintinę, kūrybinę veiklą organizavimas Viešojoje bibliotekoje.</t>
  </si>
  <si>
    <t>Įtraukti jaunimą savanoriauti renginiuose, projektinėse veiklose.</t>
  </si>
  <si>
    <t>Inovatyvių erdvių, skirtų jaunimui ir vaikams, įrengimas bibliotekoje.</t>
  </si>
  <si>
    <t>Įrengtų erdvių skaičius (vnt).</t>
  </si>
  <si>
    <t>Kompiuterinių darbo vietų su specializuota programine įranga akliesiems ir silpnaregiams suteikimas.</t>
  </si>
  <si>
    <t>Ugdyti Viešosios bibliotekos darbuotojų kompetencijas mokymuose, kvalifikacijos kėlimo kursuose, seminaruose, profesinėse išvykose.</t>
  </si>
  <si>
    <t xml:space="preserve">Duomenų bazių prenumeravimas ir jų sklaida bibliotekos vartotojams.
</t>
  </si>
  <si>
    <t xml:space="preserve"> Vartotojų skaitmeninio raštingumo mokymas ir konsultavimas, supažindinimas su pažangiomis bibliotekos elektroninėmis paslaugomis, leidžiančiomis skaitytojams per bendrą prieigą ir naudojantis įvairiais įrenginiais skolintis elektroninius leidinius, atlikti leidinių paiešką.
</t>
  </si>
  <si>
    <t>Formuoti dokumentų fondą, atsižvelgiant į Šiaulių rajono istorines tradicijas, ekonominę ir kultūrinę plėtrą, gyventojų reikmes.</t>
  </si>
  <si>
    <t>Naujai įsigytų dokumentų skaičius (vnt.).</t>
  </si>
  <si>
    <t>Renginių skaičius (vnt.).</t>
  </si>
  <si>
    <t>Savanorių skaičius (žm.).</t>
  </si>
  <si>
    <t>08.02.01.07</t>
  </si>
  <si>
    <t>Kryžių kalno įrengtų techninių apsaugos priemonių priežiūra ir eksploatacija.</t>
  </si>
  <si>
    <t>Objekto priežiūra (vnt.).</t>
  </si>
  <si>
    <t>Sutvarkytų objektų skaičius (vnt).</t>
  </si>
  <si>
    <t>Informacinių ženklų pastatymas prie neveikiančių Šiaulių rajono kapinių.</t>
  </si>
  <si>
    <t xml:space="preserve"> Neveikiančių kapinių žemės sklypų matavimas, sklypų formavimas ir registravimas Registrų centre.</t>
  </si>
  <si>
    <t>Suformuotų ir įregistruotų neveikiančių kapinių sklypų skaičius (vnt.).</t>
  </si>
  <si>
    <t>Atliktų sklaidos priemonių skaičius (vnt).</t>
  </si>
  <si>
    <t xml:space="preserve">Turizmo vystymas ir kultūros paveldo įveiklinimo skatinimas </t>
  </si>
  <si>
    <t>Saugoti ir puoselėti kultūros ir gamtos paveldą, jį pritaikant viešosioms erdvėms</t>
  </si>
  <si>
    <t>Ženklinti Šiaulių rajono savivaldybės kultūros ir gamtos paveldo objektus</t>
  </si>
  <si>
    <t>Didinti vaikų neformaliojo ugdymo prieinamumą Šiaulių rajone</t>
  </si>
  <si>
    <t>08.02.01.02</t>
  </si>
  <si>
    <t>Įsteigtas objektas (vnt.).</t>
  </si>
  <si>
    <t xml:space="preserve"> Muziejaus modernizavimas ir muziejaus patalpų pritaikymas šiuolaikinio muziejaus funkcijų vykdymui, atlikta vandentiekio ir šildymo rekonstrukcija.</t>
  </si>
  <si>
    <t>Metų kultūros darbuotojo rinkimai ir kultūros darbuotojo premijos teikimas.</t>
  </si>
  <si>
    <t xml:space="preserve">Šiaulių rajono savivaldybės administracijos Kultūros skyrius tvarko dokumentus Šiaulių rajono Garbės piliečio vardo suteikimui. </t>
  </si>
  <si>
    <r>
      <t xml:space="preserve"> Rinkti, kaupti krašto dainas, papročius, juos sisteminti ir įvairiomis formomis platinti. Kalendorinių švenčių</t>
    </r>
    <r>
      <rPr>
        <sz val="7"/>
        <color rgb="FFFF0000"/>
        <rFont val="Times New Roman"/>
        <family val="1"/>
        <charset val="186"/>
      </rPr>
      <t xml:space="preserve"> </t>
    </r>
    <r>
      <rPr>
        <sz val="7"/>
        <color theme="1"/>
        <rFont val="Times New Roman"/>
        <family val="1"/>
      </rPr>
      <t>kraštotyros parodų</t>
    </r>
    <r>
      <rPr>
        <sz val="7"/>
        <rFont val="Times New Roman"/>
        <family val="1"/>
        <charset val="186"/>
      </rPr>
      <t xml:space="preserve"> organizavimas.</t>
    </r>
  </si>
  <si>
    <t>Knygos - monografijos "Meškuičių kraštas" parengimas ir leidyba.</t>
  </si>
  <si>
    <t>Leidybos programos įgyvendinimas.</t>
  </si>
  <si>
    <t>Parengti etninės kultūros programą ir ją įgyvendinti.</t>
  </si>
  <si>
    <t>Rengti Etnokultūros ir tradicinių amatų centrui puodininkystės ir pynimo amatus pristatančias edukacines programas.</t>
  </si>
  <si>
    <t>Vystyti Šiaulių rajono tautodailininkų asociacijos veiklą.</t>
  </si>
  <si>
    <t>Dalyvauti Lietuvos savivaldybių viešųjų bibliotekų asociacijos ir Bibliotekininkų draugijos veikloje.</t>
  </si>
  <si>
    <t>Kultūros skyriaus darbuotojų kvalifikacijos kėlimas.</t>
  </si>
  <si>
    <t>Prenumeruotų duomenų bazių skaičius (vnt.).</t>
  </si>
  <si>
    <t>Diegti ir (arba) atnaujinti Savivaldybės kultūros įstaigų informacines sistemas ir informacinių technologijų bazes.</t>
  </si>
  <si>
    <t xml:space="preserve"> Išlaikomi 83,5 etatai.</t>
  </si>
  <si>
    <t>Renginių skaičius (vnt.)..</t>
  </si>
  <si>
    <t xml:space="preserve">Savanorių skaičius (vnt.). </t>
  </si>
  <si>
    <t>Atnaujintų interneto ir ryšio tiekimo paslaugų skaičius (vnt.).</t>
  </si>
  <si>
    <t>Įsigytos priemonės (vnt.).</t>
  </si>
  <si>
    <t>Erdvių skaičius (vnt.).</t>
  </si>
  <si>
    <t>Patalpų pritaikymas (vnt.).</t>
  </si>
  <si>
    <t>Surengtos premijų įteikimo šventės (vnt.).</t>
  </si>
  <si>
    <t>Įteiktų premijų skaičius (vnt.).</t>
  </si>
  <si>
    <t>Garbės piliečio ženklas (vnt.).</t>
  </si>
  <si>
    <t>Parengta knyga (vnt.).</t>
  </si>
  <si>
    <t>Išleista knyga (vnt.).</t>
  </si>
  <si>
    <t>Išleistų leidinių skaičius (vnt.).</t>
  </si>
  <si>
    <t>Išleista leidinių (vnt.).</t>
  </si>
  <si>
    <t>Inicijuotų projektų skaičius (vnt.).</t>
  </si>
  <si>
    <t>Veiklų skaičius (vnt.).</t>
  </si>
  <si>
    <t>Surengtų renginių, parodų, kursų skaičius (vnt.).</t>
  </si>
  <si>
    <t>13.02.04</t>
  </si>
  <si>
    <t>Parengta programa (vnt.). Etnokultūrinių renginių procentas nuo visų renginių (%).</t>
  </si>
  <si>
    <t>Miesto šventė ir didieji seniūnijų renginiai (vnt.).</t>
  </si>
  <si>
    <t>Lietuvos valstybės atkūrimo šimtmečio (2017 - 2020 m.m.) minėjimo programos parengimas ir jos įgyvendinimas.</t>
  </si>
  <si>
    <t>Informacijos sklaidos  priemonių skaičius (vnt.).</t>
  </si>
  <si>
    <t>Sutarčių skaičius (vnt.).</t>
  </si>
  <si>
    <t xml:space="preserve"> Kultūros įstaigų bendradarbiavimas su Šiaulių rajono savivaldybės įstaigomis.</t>
  </si>
  <si>
    <t>Kultūros įstaigų bendradarbiavimas su šalies ir užsienio partneriais.</t>
  </si>
  <si>
    <t>Programų skaičius (vnt.).</t>
  </si>
  <si>
    <t>Kultūriniai renginiai ir veiklos, skirtos socialinę atskirtį turintiems asmenims.</t>
  </si>
  <si>
    <t>Kvalifikaciją kėlusių darbuotojų skaičius (vnt.).</t>
  </si>
  <si>
    <t>Apmokėjimas pagal pateiktas agentūrų sąskaitas (vnt.).</t>
  </si>
  <si>
    <t>Išlaikomas  pastatas ir užtikrinamos paslaugos (vnt.).</t>
  </si>
  <si>
    <t>Atnaujintų internetinių svetainių skaičius (vnt.).</t>
  </si>
  <si>
    <t>Atnaujinta bazė (vnt.).</t>
  </si>
  <si>
    <t>Kompiuterinių darbo vietų su specializuota programine įranga skaičius (vnt.).</t>
  </si>
  <si>
    <t>Atestuotų darbuotojų skaičius (vnt.).</t>
  </si>
  <si>
    <t>Amatų ir etnokultūros centro darbuotojų atestacijos programos.</t>
  </si>
  <si>
    <t>Darbuotojų, kėlusių kvalifikaciją, skaičius (vnt.).</t>
  </si>
  <si>
    <t>ŠRSKC bendradarbiaujant su įstaigomis, organizuojančiomis neformalųjį suaugusiųjų švietimą, didinti informacijos apie kultūrinių veiklų pasiūlas prieinamumą ir sklaidą.</t>
  </si>
  <si>
    <t xml:space="preserve">Esamos ŠRSKC techninės bazės atnaujinimas, ilgalaikio materialiojo turto einamasis  remontas. </t>
  </si>
  <si>
    <t>ŠRSKC suremontuotų patalpų skaičius (vnt.).</t>
  </si>
  <si>
    <t>Įsigytų  priemonių bei jų komplektų skaičius (vnt.).</t>
  </si>
  <si>
    <t>Kitų priemonių įsigijimui EKTAC veiklos užtikrinimui</t>
  </si>
  <si>
    <t>Aprūpintų ŠRSKC filialų skaičius (vnt.).</t>
  </si>
  <si>
    <t>Įsigytų ir išlaikomų priemonių skaičius (vnt.)</t>
  </si>
  <si>
    <t>Įveiklintų patalpų skaičius (vnt.)</t>
  </si>
  <si>
    <t>EKTAC darbuotojų  kvalifikacijos kėlimas.</t>
  </si>
  <si>
    <t>Kvalifikacijos kėlimo kursuose ir į komandiruotes vykusių darbuotojų skaičius (vnt.)</t>
  </si>
  <si>
    <t>EKTAC patalpų išlaikymas (šildymas, elektros energija, ryšių paslaugos, kitos paslaugos), paslaugų naudojimas (vandentiekio ir kanalizacijos nuoma), baldų, inventoriaus, priešgaisrinių priemonių įsigijimas, jų atnaujinimas.</t>
  </si>
  <si>
    <t>Minimų įvykių-datų skaičius (vnt.).</t>
  </si>
  <si>
    <t xml:space="preserve">EKTAC rengti tradicines kalendorines šventes, autorines tautodailininkų parodas, kursus amatų meistrams, mokiniams, aktyviems bendruomenės nariams.   </t>
  </si>
  <si>
    <t>EKTAC ilgalaikio materialiojo ir nematerialiojo turto įsigijimo išlaidos.</t>
  </si>
  <si>
    <t xml:space="preserve">Informacinė sklaida apie ŠRSKC, EKTAC ir Viešosios bibliotekos priemones ir renginius. </t>
  </si>
  <si>
    <t>ŠRSKC - Šiaulių rajono savivaldybės kultūros centras</t>
  </si>
  <si>
    <t>EKTAC - Etninės kultūros ir tradicinių amatų centras</t>
  </si>
  <si>
    <t>08.02.01.08</t>
  </si>
  <si>
    <t>08.02.01.06</t>
  </si>
  <si>
    <t>13.04.00.0013.03.02.03</t>
  </si>
  <si>
    <t>ŠRSKC įtraukti jaunimą įvairiomis formomis ir būdais savanoriauti lauko ir vidaus renginiuose, projektinėse veiklose ir kt.</t>
  </si>
  <si>
    <t>ŠRSKC erdvių įveiklinimas netradicinėmis veiklomis.</t>
  </si>
  <si>
    <t xml:space="preserve"> ŠRSKC erdvių pritaikymas vidaus ir lauko kameriniams renginiams.</t>
  </si>
  <si>
    <t>Neilgalaikio turto-priemonių įsigijimas ŠRSKC veiklos užtikrinimui (9 eilutė).</t>
  </si>
  <si>
    <t>ŠRSKC transporto išlaidos (6 eilutė).</t>
  </si>
  <si>
    <t>ŠRSKC ilgalaikio materialiojo ir nematerialiojo turto įsigijimo išlaidos (24 eilutė).</t>
  </si>
  <si>
    <t>ŠRSKC  meninių, kultūrinių, edukacinių, prevencinių  ir kt. sociokultūrinių veiklų vykdymas (mažieji filialų ir šalies, regiono, rajono ir kt renginiai).</t>
  </si>
  <si>
    <t>ŠRSKC organizuojami valstybinių švenčių ir atmintinų datų paminėjimai. (Valstybinių švenčių ir atmintinų datų eilutės).</t>
  </si>
  <si>
    <t>Didžiųjų etnokultūrinių renginių ŠRSKC aptarnaujamoje teritorijoje organizavimas (miesto šventė ir seniūnijų didieji renginiai).</t>
  </si>
  <si>
    <t xml:space="preserve">ŠRSKC kūrybinių ir administracijos darbuotojų atestacijos programos vykdymas. </t>
  </si>
  <si>
    <t>ŠRSKC darbuotojų kvalifikacijos kėlimas (10 ir 14 eilutės.)</t>
  </si>
  <si>
    <t xml:space="preserve">ŠRSKC mokesčiai už autorines teises (LATGA, AGATA). </t>
  </si>
  <si>
    <t>ŠRSKC patalpų-pastatų išlaikymas kultūrinei veiklai užtikrinti, tenkinant būtinas paslaugas (5, 16, 17 eilutės).</t>
  </si>
  <si>
    <t>ŠRSKC veiklos užtikrinimas - žmogiškųjų išteklių išlaikymas (atlyginimai ir sodros įmokos), (1, 2 eilutės).</t>
  </si>
  <si>
    <t>EKTAC veiklos užtikrinimas - žmogiškųjų išteklių išlaikymas (atlyginimai ir sodros įmokos).</t>
  </si>
  <si>
    <t>Materialaus ir nematerialaus turto, reikalingo Viešosios bibliotekos veiklai, įsigijimas ir atnaujinimas.</t>
  </si>
  <si>
    <t>Atnaujinti Viešosios bibliotekos ryšio ir interneto paslaugų teikimą.</t>
  </si>
  <si>
    <t>Kultūros ir meno premijų teikimo šventės ŠRSKC (premijų eilutė).</t>
  </si>
  <si>
    <t>08.02.01.01</t>
  </si>
  <si>
    <t>Išlaikomų patalpų-pastatų skaičius (vnt.).</t>
  </si>
  <si>
    <t>Edukacinių užsiėmimų, renginių, skatinančių verslumą per amatus ir rankdarbystę, organizavimas Viešojoje bibliotekoje.</t>
  </si>
  <si>
    <t>Šiaulių rajono savivaldybės Kultūros ir meno premijų teikimas (inicijavimas ir dokumentų tvarkymas).</t>
  </si>
  <si>
    <t>Inicijuoti tarptautinius, respublikinius, regioninius ir kt. projektus, vystyti ir plėsti bendradarbiavimą su rajono bendruomenėmis.</t>
  </si>
  <si>
    <t>2019 m. lėšų poreikis</t>
  </si>
  <si>
    <t>turtui įsigyti</t>
  </si>
  <si>
    <t>Šiaulių rajono savivaldybės kultūros plėtros programos (kodas 13)</t>
  </si>
  <si>
    <t>1 priedas</t>
  </si>
  <si>
    <t>KONKURENCINGA RAJONO EKONOMIKA</t>
  </si>
  <si>
    <t>Išlaikomų transporto priemonių skaičius (vnt.)</t>
  </si>
  <si>
    <t>Planuojamų išvykų skaičius</t>
  </si>
  <si>
    <t>Padalinių, kuriuose atnaujinta ir (arba) išplėsta informacinių technologijų aplinka, skaičius (vnt)</t>
  </si>
  <si>
    <t>09</t>
  </si>
  <si>
    <t>SUMANI, PILIETIŠKA, KŪRYBINGA, SOCIALIAI SAUGI IR SVEIKA VISUOMENĖ</t>
  </si>
  <si>
    <t>EFEKTYVI RAJONO SAVIVALDA IR VISUOMENĖS SAUGUMAS</t>
  </si>
  <si>
    <t>03</t>
  </si>
  <si>
    <t>0</t>
  </si>
  <si>
    <t>07</t>
  </si>
  <si>
    <t>05</t>
  </si>
  <si>
    <t>06</t>
  </si>
  <si>
    <t>08</t>
  </si>
  <si>
    <t>Pastatyti informaciniai ženklai (vnt.).</t>
  </si>
  <si>
    <t>Susitarimų skaičius</t>
  </si>
  <si>
    <t>Išlaikomi 3.75 etato.</t>
  </si>
  <si>
    <t>Užtikrinti nematerialaus kultūros paveldo sąvado rinkimą</t>
  </si>
  <si>
    <t>15; 15.01</t>
  </si>
  <si>
    <t>Parengtų ir (ar) atnaujintų bylų skaičius (vnt.)</t>
  </si>
  <si>
    <t>08.04.01.01</t>
  </si>
  <si>
    <t>14.02</t>
  </si>
  <si>
    <t>2020 m. lėšų poreikis</t>
  </si>
  <si>
    <t xml:space="preserve">15.01               15.02           15.03        </t>
  </si>
  <si>
    <t xml:space="preserve"> </t>
  </si>
  <si>
    <t>Įsigytų mokymo ir edukacinių priemonių skaičius (vnt.).</t>
  </si>
  <si>
    <t>1. Parodų skaičius (vnt.);                        2. Parengtų kraštotyros darbų skaičius (vnt.)</t>
  </si>
  <si>
    <t xml:space="preserve">15            15.01               15.02           15.03        </t>
  </si>
  <si>
    <t xml:space="preserve">Įgyvendintų priemonių skaičius (vnt.). </t>
  </si>
  <si>
    <t>Viešosios bibliotekos ir jos struktūrinių teritorinių padalinių darbuotojų metinis vertinimas.</t>
  </si>
  <si>
    <t>Įvykdytas darbuotojų metinis vertinimas (kartai).</t>
  </si>
  <si>
    <t xml:space="preserve">Komplektuoti ir tvarkyti dokumentų fondą. Bibliotekos elektroninio katalogo pildymas.
</t>
  </si>
  <si>
    <t xml:space="preserve">1. Nurašytų dokumentų skaičius (vnt.);                                            2.Automatizuotai per metus parengtų įrašų skaičius (vnt.);                               </t>
  </si>
  <si>
    <t>Skaitmeninio raštingumo mokymas, konsultavimas (kartai.).</t>
  </si>
  <si>
    <t>26.8              04.02</t>
  </si>
  <si>
    <t>Kultūros paveldo objektų būtinieji priežiūros ir avarinės būklės likvidavimo darbai</t>
  </si>
  <si>
    <t>08.02.01.01    09.05.01.01</t>
  </si>
  <si>
    <t>15              15.01</t>
  </si>
  <si>
    <t>15                 04.02</t>
  </si>
  <si>
    <t>Leidinio, skirto Lietuvos 100-mečiui parengimas ir leidyba.</t>
  </si>
  <si>
    <t>Leidinių apie atskirus kultūros paveldo objektus ir jų pritaikymą rengimas ir leidyba. Informacijos rinkimas ir informacinio leidinio rengimas.</t>
  </si>
  <si>
    <t xml:space="preserve">08.02.01.08 </t>
  </si>
  <si>
    <t xml:space="preserve">15          </t>
  </si>
  <si>
    <t xml:space="preserve">        13.02. </t>
  </si>
  <si>
    <t>1. Vartotojų skaičius (asm.);                  2. Dokumentų išduotis (fiz. vnt.);         3. Lankomumas;                                        4. Virtualių apsilankymų skaičius (kartai);                                                       5. Atsakytų informacinių - bibliografinių užklausų skaičius (vnt.)</t>
  </si>
  <si>
    <t>KT (II)</t>
  </si>
  <si>
    <t>VB (II)</t>
  </si>
  <si>
    <t xml:space="preserve">2019–2021 M. ŠIAULIŲ RAJONO SAVIVALDYBĖS  </t>
  </si>
  <si>
    <t>8.0</t>
  </si>
  <si>
    <t>7.0</t>
  </si>
  <si>
    <t>10.0</t>
  </si>
  <si>
    <t>11.0</t>
  </si>
  <si>
    <t>12.0</t>
  </si>
  <si>
    <t>2019 metų asignavimai, iš jų:</t>
  </si>
  <si>
    <t>Bendras lėšų poreikis veiklai 2019–2021 m.</t>
  </si>
  <si>
    <t>2021 m. lėšų poreikis</t>
  </si>
  <si>
    <t>Šiaulių žydų žudynių vietos ir kapo Normančių kaime, Kužių seniūnijoje tvarkybos projekto parengimas</t>
  </si>
  <si>
    <t>04,02</t>
  </si>
  <si>
    <t>13,10,00,00</t>
  </si>
  <si>
    <t>Šiaulių žydų žudynių vietos ir kapo Normančių kaime, Kužių seniūnijoje tvarkybos darbai</t>
  </si>
  <si>
    <t>1,Renginių skaičius (vnt.)                            2. Edukaciniai renginiai, įtraukti į kultūros paso paslaugas (vnt.)</t>
  </si>
  <si>
    <t xml:space="preserve">15                        50                                                                                      </t>
  </si>
  <si>
    <t xml:space="preserve">15                  52                                                                                  </t>
  </si>
  <si>
    <t xml:space="preserve">15                 55                                                                           </t>
  </si>
  <si>
    <t xml:space="preserve">15000                                                        1550           </t>
  </si>
  <si>
    <t xml:space="preserve">11000                                1555           </t>
  </si>
  <si>
    <t xml:space="preserve">10000                                            1560           </t>
  </si>
  <si>
    <t xml:space="preserve">430                                     2   </t>
  </si>
  <si>
    <t>4500           139950                10,7               94350                 4050</t>
  </si>
  <si>
    <t xml:space="preserve">4530   139980     10,8       94360      4060      </t>
  </si>
  <si>
    <t>4590       140000         10,9             94370        4070</t>
  </si>
  <si>
    <t>420              1</t>
  </si>
  <si>
    <t>450                     2</t>
  </si>
  <si>
    <t>Papildyta  programa.    Įgyvendintas programos 2019 m. planas</t>
  </si>
  <si>
    <t>Vaikų ir jaunimo edukacinės ir meninės veiklos užtikrinimas per neformaliojo vaikų švietimo programą bei Kultūros paso ŠRSKC.</t>
  </si>
  <si>
    <t>Neformalaus vaikų švietimo bei Kultūros paso programų parengimas ir įgyvendinimas EKTAC</t>
  </si>
  <si>
    <t>Parengtų ir įgyvendintų  NVŠ veiklų ir / ar Kultūros paso programų skaičius  (vnt.).</t>
  </si>
  <si>
    <t>Parengtas tvarkybos projektas (vnt.)</t>
  </si>
  <si>
    <t>Atlikti tvarkybos darbai (vnt.)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</si>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</sst>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7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indexed="8"/>
      <name val="Times New Roman"/>
      <family val="1"/>
      <charset val="186"/>
    </font>
    <font>
      <b/>
      <sz val="14"/>
      <color rgb="FFFF0000"/>
      <name val="Calibri"/>
      <family val="2"/>
      <charset val="186"/>
      <scheme val="minor"/>
    </font>
    <font>
      <sz val="7"/>
      <color rgb="FFFF0000"/>
      <name val="Times New Roman"/>
      <family val="1"/>
      <charset val="186"/>
    </font>
    <font>
      <sz val="7"/>
      <color indexed="8"/>
      <name val="Times New Roman"/>
      <family val="1"/>
    </font>
    <font>
      <sz val="7"/>
      <color rgb="FF00B050"/>
      <name val="Times New Roman"/>
      <family val="1"/>
      <charset val="186"/>
    </font>
    <font>
      <sz val="7"/>
      <color theme="1"/>
      <name val="Times New Roman"/>
      <family val="1"/>
    </font>
    <font>
      <sz val="7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b/>
      <i/>
      <sz val="18"/>
      <color rgb="FFFF0000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76">
    <xf numFmtId="0" fontId="0" fillId="0" borderId="0" xfId="0"/>
    <xf numFmtId="0" fontId="4" fillId="0" borderId="0" xfId="0" applyFont="1"/>
    <xf numFmtId="0" fontId="2" fillId="0" borderId="0" xfId="1" applyFont="1" applyAlignment="1">
      <alignment horizontal="center" vertical="center"/>
    </xf>
    <xf numFmtId="49" fontId="3" fillId="10" borderId="23" xfId="1" applyNumberFormat="1" applyFont="1" applyFill="1" applyBorder="1" applyAlignment="1">
      <alignment horizontal="center" vertical="center" wrapText="1"/>
    </xf>
    <xf numFmtId="49" fontId="3" fillId="13" borderId="1" xfId="1" applyNumberFormat="1" applyFont="1" applyFill="1" applyBorder="1" applyAlignment="1">
      <alignment horizontal="center" vertical="center"/>
    </xf>
    <xf numFmtId="164" fontId="2" fillId="9" borderId="12" xfId="1" applyNumberFormat="1" applyFont="1" applyFill="1" applyBorder="1" applyAlignment="1">
      <alignment horizontal="center" vertical="center"/>
    </xf>
    <xf numFmtId="164" fontId="2" fillId="9" borderId="19" xfId="1" applyNumberFormat="1" applyFont="1" applyFill="1" applyBorder="1" applyAlignment="1">
      <alignment horizontal="center" vertical="center"/>
    </xf>
    <xf numFmtId="164" fontId="2" fillId="9" borderId="3" xfId="1" applyNumberFormat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164" fontId="3" fillId="11" borderId="22" xfId="1" applyNumberFormat="1" applyFont="1" applyFill="1" applyBorder="1" applyAlignment="1">
      <alignment horizontal="center" vertical="center"/>
    </xf>
    <xf numFmtId="164" fontId="3" fillId="11" borderId="27" xfId="1" applyNumberFormat="1" applyFont="1" applyFill="1" applyBorder="1" applyAlignment="1">
      <alignment horizontal="center" vertical="center"/>
    </xf>
    <xf numFmtId="164" fontId="3" fillId="11" borderId="26" xfId="1" applyNumberFormat="1" applyFont="1" applyFill="1" applyBorder="1" applyAlignment="1">
      <alignment horizontal="center" vertical="center"/>
    </xf>
    <xf numFmtId="164" fontId="3" fillId="11" borderId="29" xfId="1" applyNumberFormat="1" applyFont="1" applyFill="1" applyBorder="1" applyAlignment="1">
      <alignment horizontal="center" vertical="center"/>
    </xf>
    <xf numFmtId="49" fontId="3" fillId="10" borderId="31" xfId="1" applyNumberFormat="1" applyFont="1" applyFill="1" applyBorder="1" applyAlignment="1">
      <alignment horizontal="center" vertical="center"/>
    </xf>
    <xf numFmtId="164" fontId="3" fillId="14" borderId="17" xfId="1" applyNumberFormat="1" applyFont="1" applyFill="1" applyBorder="1" applyAlignment="1">
      <alignment horizontal="center" vertical="center" wrapText="1"/>
    </xf>
    <xf numFmtId="164" fontId="3" fillId="14" borderId="2" xfId="1" applyNumberFormat="1" applyFont="1" applyFill="1" applyBorder="1" applyAlignment="1">
      <alignment horizontal="center" vertical="center"/>
    </xf>
    <xf numFmtId="164" fontId="3" fillId="14" borderId="1" xfId="1" applyNumberFormat="1" applyFont="1" applyFill="1" applyBorder="1" applyAlignment="1">
      <alignment horizontal="center" vertical="center"/>
    </xf>
    <xf numFmtId="164" fontId="3" fillId="14" borderId="11" xfId="1" applyNumberFormat="1" applyFont="1" applyFill="1" applyBorder="1" applyAlignment="1">
      <alignment horizontal="center" vertical="center"/>
    </xf>
    <xf numFmtId="164" fontId="3" fillId="10" borderId="17" xfId="1" applyNumberFormat="1" applyFont="1" applyFill="1" applyBorder="1" applyAlignment="1">
      <alignment horizontal="center" vertical="center"/>
    </xf>
    <xf numFmtId="1" fontId="3" fillId="10" borderId="2" xfId="1" applyNumberFormat="1" applyFont="1" applyFill="1" applyBorder="1" applyAlignment="1">
      <alignment horizontal="center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3" fillId="10" borderId="11" xfId="1" applyNumberFormat="1" applyFont="1" applyFill="1" applyBorder="1" applyAlignment="1">
      <alignment horizontal="center" vertical="center"/>
    </xf>
    <xf numFmtId="164" fontId="3" fillId="11" borderId="18" xfId="1" applyNumberFormat="1" applyFont="1" applyFill="1" applyBorder="1" applyAlignment="1">
      <alignment horizontal="center" vertical="center"/>
    </xf>
    <xf numFmtId="164" fontId="3" fillId="11" borderId="2" xfId="1" applyNumberFormat="1" applyFont="1" applyFill="1" applyBorder="1" applyAlignment="1">
      <alignment horizontal="center" vertical="center"/>
    </xf>
    <xf numFmtId="164" fontId="3" fillId="11" borderId="1" xfId="1" applyNumberFormat="1" applyFont="1" applyFill="1" applyBorder="1" applyAlignment="1">
      <alignment horizontal="center" vertical="center"/>
    </xf>
    <xf numFmtId="164" fontId="3" fillId="11" borderId="11" xfId="1" applyNumberFormat="1" applyFont="1" applyFill="1" applyBorder="1" applyAlignment="1">
      <alignment horizontal="center" vertical="center"/>
    </xf>
    <xf numFmtId="164" fontId="3" fillId="12" borderId="22" xfId="1" applyNumberFormat="1" applyFont="1" applyFill="1" applyBorder="1" applyAlignment="1">
      <alignment horizontal="center" vertical="center"/>
    </xf>
    <xf numFmtId="164" fontId="3" fillId="12" borderId="28" xfId="1" applyNumberFormat="1" applyFont="1" applyFill="1" applyBorder="1" applyAlignment="1">
      <alignment horizontal="center" vertical="center"/>
    </xf>
    <xf numFmtId="164" fontId="3" fillId="12" borderId="26" xfId="1" applyNumberFormat="1" applyFont="1" applyFill="1" applyBorder="1" applyAlignment="1">
      <alignment horizontal="center" vertical="center"/>
    </xf>
    <xf numFmtId="164" fontId="3" fillId="12" borderId="29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49" fontId="3" fillId="10" borderId="2" xfId="1" applyNumberFormat="1" applyFont="1" applyFill="1" applyBorder="1" applyAlignment="1">
      <alignment horizontal="center" vertical="center"/>
    </xf>
    <xf numFmtId="49" fontId="3" fillId="13" borderId="11" xfId="1" applyNumberFormat="1" applyFont="1" applyFill="1" applyBorder="1" applyAlignment="1">
      <alignment horizontal="center" vertical="center"/>
    </xf>
    <xf numFmtId="0" fontId="4" fillId="9" borderId="0" xfId="0" applyFont="1" applyFill="1"/>
    <xf numFmtId="49" fontId="5" fillId="12" borderId="33" xfId="0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7" fillId="0" borderId="0" xfId="0" applyFont="1"/>
    <xf numFmtId="4" fontId="2" fillId="9" borderId="12" xfId="1" applyNumberFormat="1" applyFont="1" applyFill="1" applyBorder="1" applyAlignment="1">
      <alignment horizontal="center" vertical="center"/>
    </xf>
    <xf numFmtId="4" fontId="2" fillId="0" borderId="12" xfId="1" applyNumberFormat="1" applyFont="1" applyBorder="1" applyAlignment="1">
      <alignment horizontal="center" vertical="center"/>
    </xf>
    <xf numFmtId="4" fontId="2" fillId="9" borderId="19" xfId="1" applyNumberFormat="1" applyFont="1" applyFill="1" applyBorder="1" applyAlignment="1">
      <alignment horizontal="center" vertical="center"/>
    </xf>
    <xf numFmtId="4" fontId="2" fillId="0" borderId="19" xfId="1" applyNumberFormat="1" applyFont="1" applyBorder="1" applyAlignment="1">
      <alignment horizontal="center" vertical="center"/>
    </xf>
    <xf numFmtId="4" fontId="2" fillId="9" borderId="3" xfId="1" applyNumberFormat="1" applyFont="1" applyFill="1" applyBorder="1" applyAlignment="1">
      <alignment horizontal="center" vertical="center"/>
    </xf>
    <xf numFmtId="4" fontId="3" fillId="4" borderId="6" xfId="2" applyNumberFormat="1" applyFont="1" applyFill="1" applyBorder="1" applyAlignment="1">
      <alignment horizontal="center" vertical="center"/>
    </xf>
    <xf numFmtId="4" fontId="3" fillId="11" borderId="22" xfId="1" applyNumberFormat="1" applyFont="1" applyFill="1" applyBorder="1" applyAlignment="1">
      <alignment horizontal="center" vertical="center"/>
    </xf>
    <xf numFmtId="4" fontId="2" fillId="3" borderId="19" xfId="1" applyNumberFormat="1" applyFont="1" applyFill="1" applyBorder="1" applyAlignment="1">
      <alignment horizontal="center" vertical="center"/>
    </xf>
    <xf numFmtId="4" fontId="2" fillId="3" borderId="3" xfId="1" applyNumberFormat="1" applyFont="1" applyFill="1" applyBorder="1" applyAlignment="1">
      <alignment horizontal="center" vertical="center"/>
    </xf>
    <xf numFmtId="4" fontId="3" fillId="14" borderId="2" xfId="2" applyNumberFormat="1" applyFont="1" applyFill="1" applyBorder="1" applyAlignment="1">
      <alignment horizontal="center" vertical="center"/>
    </xf>
    <xf numFmtId="4" fontId="3" fillId="10" borderId="2" xfId="1" applyNumberFormat="1" applyFont="1" applyFill="1" applyBorder="1" applyAlignment="1">
      <alignment horizontal="center" vertical="center"/>
    </xf>
    <xf numFmtId="4" fontId="3" fillId="12" borderId="22" xfId="1" applyNumberFormat="1" applyFont="1" applyFill="1" applyBorder="1" applyAlignment="1">
      <alignment horizontal="center" vertical="center"/>
    </xf>
    <xf numFmtId="1" fontId="12" fillId="9" borderId="33" xfId="2" applyNumberFormat="1" applyFont="1" applyFill="1" applyBorder="1" applyAlignment="1">
      <alignment vertical="center"/>
    </xf>
    <xf numFmtId="1" fontId="12" fillId="9" borderId="26" xfId="2" applyNumberFormat="1" applyFont="1" applyFill="1" applyBorder="1" applyAlignment="1">
      <alignment vertical="center"/>
    </xf>
    <xf numFmtId="49" fontId="3" fillId="10" borderId="2" xfId="1" applyNumberFormat="1" applyFont="1" applyFill="1" applyBorder="1" applyAlignment="1">
      <alignment horizontal="center" vertical="center" wrapText="1"/>
    </xf>
    <xf numFmtId="49" fontId="5" fillId="11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11" borderId="28" xfId="0" applyNumberFormat="1" applyFont="1" applyFill="1" applyBorder="1" applyAlignment="1">
      <alignment horizontal="center" vertical="center"/>
    </xf>
    <xf numFmtId="49" fontId="5" fillId="12" borderId="3" xfId="0" applyNumberFormat="1" applyFont="1" applyFill="1" applyBorder="1" applyAlignment="1">
      <alignment horizontal="center" vertical="center"/>
    </xf>
    <xf numFmtId="49" fontId="5" fillId="12" borderId="18" xfId="0" applyNumberFormat="1" applyFont="1" applyFill="1" applyBorder="1" applyAlignment="1">
      <alignment horizontal="center" vertical="center"/>
    </xf>
    <xf numFmtId="49" fontId="5" fillId="11" borderId="23" xfId="0" applyNumberFormat="1" applyFont="1" applyFill="1" applyBorder="1" applyAlignment="1">
      <alignment horizontal="center" vertical="center"/>
    </xf>
    <xf numFmtId="49" fontId="5" fillId="12" borderId="19" xfId="0" applyNumberFormat="1" applyFont="1" applyFill="1" applyBorder="1" applyAlignment="1">
      <alignment horizontal="center" vertical="center"/>
    </xf>
    <xf numFmtId="49" fontId="5" fillId="11" borderId="17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7" fillId="0" borderId="0" xfId="0" applyNumberFormat="1" applyFont="1"/>
    <xf numFmtId="4" fontId="2" fillId="0" borderId="6" xfId="1" applyNumberFormat="1" applyFont="1" applyBorder="1" applyAlignment="1">
      <alignment horizontal="center" vertical="center" textRotation="90" wrapText="1"/>
    </xf>
    <xf numFmtId="4" fontId="2" fillId="0" borderId="0" xfId="1" applyNumberFormat="1" applyFont="1" applyAlignment="1">
      <alignment horizontal="center" vertical="center"/>
    </xf>
    <xf numFmtId="14" fontId="7" fillId="0" borderId="0" xfId="0" applyNumberFormat="1" applyFont="1"/>
    <xf numFmtId="49" fontId="5" fillId="12" borderId="22" xfId="0" applyNumberFormat="1" applyFont="1" applyFill="1" applyBorder="1" applyAlignment="1">
      <alignment horizontal="center" vertical="center"/>
    </xf>
    <xf numFmtId="49" fontId="3" fillId="13" borderId="40" xfId="1" applyNumberFormat="1" applyFont="1" applyFill="1" applyBorder="1" applyAlignment="1">
      <alignment horizontal="center" vertical="center"/>
    </xf>
    <xf numFmtId="49" fontId="3" fillId="13" borderId="26" xfId="1" applyNumberFormat="1" applyFont="1" applyFill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9" fontId="3" fillId="10" borderId="45" xfId="1" applyNumberFormat="1" applyFont="1" applyFill="1" applyBorder="1" applyAlignment="1">
      <alignment horizontal="center" vertical="center"/>
    </xf>
    <xf numFmtId="49" fontId="3" fillId="10" borderId="46" xfId="1" applyNumberFormat="1" applyFont="1" applyFill="1" applyBorder="1" applyAlignment="1">
      <alignment horizontal="center" vertical="center"/>
    </xf>
    <xf numFmtId="49" fontId="5" fillId="12" borderId="27" xfId="0" applyNumberFormat="1" applyFont="1" applyFill="1" applyBorder="1" applyAlignment="1">
      <alignment horizontal="center" vertical="center"/>
    </xf>
    <xf numFmtId="1" fontId="12" fillId="9" borderId="33" xfId="2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4" fontId="3" fillId="15" borderId="6" xfId="1" applyNumberFormat="1" applyFont="1" applyFill="1" applyBorder="1" applyAlignment="1">
      <alignment horizontal="center" vertical="center"/>
    </xf>
    <xf numFmtId="0" fontId="12" fillId="0" borderId="0" xfId="0" applyFont="1"/>
    <xf numFmtId="164" fontId="3" fillId="0" borderId="0" xfId="3" applyNumberFormat="1" applyFont="1" applyAlignment="1">
      <alignment horizontal="left" vertical="center"/>
    </xf>
    <xf numFmtId="4" fontId="15" fillId="0" borderId="0" xfId="0" applyNumberFormat="1" applyFont="1"/>
    <xf numFmtId="164" fontId="3" fillId="0" borderId="0" xfId="3" applyNumberFormat="1" applyFont="1" applyAlignment="1">
      <alignment horizontal="left" vertical="center" wrapText="1"/>
    </xf>
    <xf numFmtId="0" fontId="16" fillId="0" borderId="0" xfId="0" applyFont="1"/>
    <xf numFmtId="4" fontId="16" fillId="0" borderId="0" xfId="0" applyNumberFormat="1" applyFont="1"/>
    <xf numFmtId="4" fontId="2" fillId="9" borderId="33" xfId="1" applyNumberFormat="1" applyFont="1" applyFill="1" applyBorder="1" applyAlignment="1">
      <alignment horizontal="center" vertical="center"/>
    </xf>
    <xf numFmtId="4" fontId="2" fillId="3" borderId="33" xfId="1" applyNumberFormat="1" applyFont="1" applyFill="1" applyBorder="1" applyAlignment="1">
      <alignment horizontal="center" vertical="center"/>
    </xf>
    <xf numFmtId="164" fontId="3" fillId="4" borderId="13" xfId="2" applyNumberFormat="1" applyFont="1" applyFill="1" applyBorder="1" applyAlignment="1">
      <alignment horizontal="center" vertical="center"/>
    </xf>
    <xf numFmtId="4" fontId="3" fillId="9" borderId="3" xfId="2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49" fontId="2" fillId="9" borderId="40" xfId="4" applyNumberFormat="1" applyFont="1" applyFill="1" applyBorder="1" applyAlignment="1">
      <alignment horizontal="center" vertical="center" wrapText="1"/>
    </xf>
    <xf numFmtId="49" fontId="2" fillId="9" borderId="33" xfId="4" applyNumberFormat="1" applyFont="1" applyFill="1" applyBorder="1" applyAlignment="1">
      <alignment horizontal="center" vertical="center" wrapText="1"/>
    </xf>
    <xf numFmtId="49" fontId="2" fillId="9" borderId="26" xfId="4" applyNumberFormat="1" applyFont="1" applyFill="1" applyBorder="1" applyAlignment="1">
      <alignment horizontal="center" vertical="center" wrapText="1"/>
    </xf>
    <xf numFmtId="164" fontId="2" fillId="9" borderId="40" xfId="2" applyNumberFormat="1" applyFont="1" applyFill="1" applyBorder="1" applyAlignment="1">
      <alignment horizontal="center" vertical="center"/>
    </xf>
    <xf numFmtId="164" fontId="2" fillId="9" borderId="33" xfId="2" applyNumberFormat="1" applyFont="1" applyFill="1" applyBorder="1" applyAlignment="1">
      <alignment horizontal="center" vertical="center"/>
    </xf>
    <xf numFmtId="164" fontId="2" fillId="9" borderId="26" xfId="2" applyNumberFormat="1" applyFont="1" applyFill="1" applyBorder="1" applyAlignment="1">
      <alignment horizontal="center" vertical="center"/>
    </xf>
    <xf numFmtId="49" fontId="5" fillId="12" borderId="41" xfId="0" applyNumberFormat="1" applyFont="1" applyFill="1" applyBorder="1" applyAlignment="1">
      <alignment horizontal="center" vertical="center"/>
    </xf>
    <xf numFmtId="49" fontId="5" fillId="12" borderId="34" xfId="0" applyNumberFormat="1" applyFont="1" applyFill="1" applyBorder="1" applyAlignment="1">
      <alignment horizontal="center" vertical="center"/>
    </xf>
    <xf numFmtId="49" fontId="5" fillId="12" borderId="22" xfId="0" applyNumberFormat="1" applyFont="1" applyFill="1" applyBorder="1" applyAlignment="1">
      <alignment horizontal="center" vertical="center"/>
    </xf>
    <xf numFmtId="49" fontId="3" fillId="10" borderId="40" xfId="1" applyNumberFormat="1" applyFont="1" applyFill="1" applyBorder="1" applyAlignment="1">
      <alignment horizontal="center" vertical="center"/>
    </xf>
    <xf numFmtId="49" fontId="3" fillId="10" borderId="33" xfId="1" applyNumberFormat="1" applyFont="1" applyFill="1" applyBorder="1" applyAlignment="1">
      <alignment horizontal="center" vertical="center"/>
    </xf>
    <xf numFmtId="49" fontId="3" fillId="10" borderId="26" xfId="1" applyNumberFormat="1" applyFont="1" applyFill="1" applyBorder="1" applyAlignment="1">
      <alignment horizontal="center" vertical="center"/>
    </xf>
    <xf numFmtId="49" fontId="3" fillId="13" borderId="40" xfId="1" applyNumberFormat="1" applyFont="1" applyFill="1" applyBorder="1" applyAlignment="1">
      <alignment horizontal="center" vertical="center"/>
    </xf>
    <xf numFmtId="49" fontId="3" fillId="13" borderId="33" xfId="1" applyNumberFormat="1" applyFont="1" applyFill="1" applyBorder="1" applyAlignment="1">
      <alignment horizontal="center" vertical="center"/>
    </xf>
    <xf numFmtId="49" fontId="3" fillId="13" borderId="26" xfId="1" applyNumberFormat="1" applyFont="1" applyFill="1" applyBorder="1" applyAlignment="1">
      <alignment horizontal="center" vertical="center"/>
    </xf>
    <xf numFmtId="49" fontId="3" fillId="11" borderId="40" xfId="1" applyNumberFormat="1" applyFont="1" applyFill="1" applyBorder="1" applyAlignment="1">
      <alignment horizontal="center" vertical="center"/>
    </xf>
    <xf numFmtId="49" fontId="3" fillId="11" borderId="33" xfId="1" applyNumberFormat="1" applyFont="1" applyFill="1" applyBorder="1" applyAlignment="1">
      <alignment horizontal="center" vertical="center"/>
    </xf>
    <xf numFmtId="49" fontId="3" fillId="11" borderId="26" xfId="1" applyNumberFormat="1" applyFont="1" applyFill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12" xfId="1" applyNumberFormat="1" applyFont="1" applyFill="1" applyBorder="1" applyAlignment="1">
      <alignment horizontal="center" vertical="center"/>
    </xf>
    <xf numFmtId="4" fontId="2" fillId="0" borderId="19" xfId="1" applyNumberFormat="1" applyFont="1" applyFill="1" applyBorder="1" applyAlignment="1">
      <alignment horizontal="center" vertical="center"/>
    </xf>
    <xf numFmtId="4" fontId="2" fillId="3" borderId="12" xfId="1" applyNumberFormat="1" applyFont="1" applyFill="1" applyBorder="1" applyAlignment="1">
      <alignment horizontal="center" vertical="center"/>
    </xf>
    <xf numFmtId="4" fontId="2" fillId="9" borderId="12" xfId="2" applyNumberFormat="1" applyFont="1" applyFill="1" applyBorder="1" applyAlignment="1">
      <alignment horizontal="center" vertical="center"/>
    </xf>
    <xf numFmtId="164" fontId="2" fillId="9" borderId="48" xfId="2" applyNumberFormat="1" applyFont="1" applyFill="1" applyBorder="1" applyAlignment="1">
      <alignment horizontal="center" vertical="center"/>
    </xf>
    <xf numFmtId="164" fontId="2" fillId="9" borderId="49" xfId="2" applyNumberFormat="1" applyFont="1" applyFill="1" applyBorder="1" applyAlignment="1">
      <alignment horizontal="center" vertical="center"/>
    </xf>
    <xf numFmtId="164" fontId="2" fillId="9" borderId="29" xfId="2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3" fillId="9" borderId="12" xfId="1" applyNumberFormat="1" applyFont="1" applyFill="1" applyBorder="1" applyAlignment="1">
      <alignment horizontal="center" vertical="center"/>
    </xf>
    <xf numFmtId="4" fontId="3" fillId="0" borderId="19" xfId="1" applyNumberFormat="1" applyFont="1" applyFill="1" applyBorder="1" applyAlignment="1">
      <alignment horizontal="center" vertical="center"/>
    </xf>
    <xf numFmtId="4" fontId="3" fillId="9" borderId="19" xfId="1" applyNumberFormat="1" applyFont="1" applyFill="1" applyBorder="1" applyAlignment="1">
      <alignment horizontal="center" vertical="center"/>
    </xf>
    <xf numFmtId="4" fontId="20" fillId="0" borderId="0" xfId="0" applyNumberFormat="1" applyFont="1"/>
    <xf numFmtId="4" fontId="13" fillId="5" borderId="38" xfId="1" applyNumberFormat="1" applyFont="1" applyFill="1" applyBorder="1" applyAlignment="1">
      <alignment horizontal="center" vertical="center" wrapText="1"/>
    </xf>
    <xf numFmtId="4" fontId="13" fillId="5" borderId="20" xfId="1" applyNumberFormat="1" applyFont="1" applyFill="1" applyBorder="1" applyAlignment="1">
      <alignment horizontal="center" vertical="center" wrapText="1"/>
    </xf>
    <xf numFmtId="4" fontId="13" fillId="5" borderId="39" xfId="1" applyNumberFormat="1" applyFont="1" applyFill="1" applyBorder="1" applyAlignment="1">
      <alignment horizontal="center" vertical="center" wrapText="1"/>
    </xf>
    <xf numFmtId="4" fontId="13" fillId="5" borderId="57" xfId="1" applyNumberFormat="1" applyFont="1" applyFill="1" applyBorder="1" applyAlignment="1">
      <alignment horizontal="center" vertical="center" wrapText="1"/>
    </xf>
    <xf numFmtId="4" fontId="13" fillId="5" borderId="15" xfId="1" applyNumberFormat="1" applyFont="1" applyFill="1" applyBorder="1" applyAlignment="1">
      <alignment horizontal="center" vertical="center" wrapText="1"/>
    </xf>
    <xf numFmtId="4" fontId="13" fillId="5" borderId="21" xfId="1" applyNumberFormat="1" applyFont="1" applyFill="1" applyBorder="1" applyAlignment="1">
      <alignment horizontal="center" vertical="center" wrapText="1"/>
    </xf>
    <xf numFmtId="4" fontId="13" fillId="5" borderId="58" xfId="1" applyNumberFormat="1" applyFont="1" applyFill="1" applyBorder="1" applyAlignment="1">
      <alignment horizontal="center" vertical="center" wrapText="1"/>
    </xf>
    <xf numFmtId="4" fontId="13" fillId="5" borderId="55" xfId="1" applyNumberFormat="1" applyFont="1" applyFill="1" applyBorder="1" applyAlignment="1">
      <alignment horizontal="center" vertical="center" wrapText="1"/>
    </xf>
    <xf numFmtId="4" fontId="13" fillId="5" borderId="47" xfId="1" applyNumberFormat="1" applyFont="1" applyFill="1" applyBorder="1" applyAlignment="1">
      <alignment horizontal="center" vertical="center" wrapText="1"/>
    </xf>
    <xf numFmtId="4" fontId="14" fillId="7" borderId="44" xfId="1" applyNumberFormat="1" applyFont="1" applyFill="1" applyBorder="1" applyAlignment="1">
      <alignment horizontal="center" vertical="center"/>
    </xf>
    <xf numFmtId="4" fontId="14" fillId="7" borderId="27" xfId="1" applyNumberFormat="1" applyFont="1" applyFill="1" applyBorder="1" applyAlignment="1">
      <alignment horizontal="center" vertical="center"/>
    </xf>
    <xf numFmtId="4" fontId="14" fillId="7" borderId="22" xfId="1" applyNumberFormat="1" applyFont="1" applyFill="1" applyBorder="1" applyAlignment="1">
      <alignment horizontal="center" vertical="center"/>
    </xf>
    <xf numFmtId="164" fontId="22" fillId="6" borderId="14" xfId="3" applyNumberFormat="1" applyFont="1" applyFill="1" applyBorder="1" applyAlignment="1">
      <alignment horizontal="center" vertical="center"/>
    </xf>
    <xf numFmtId="164" fontId="22" fillId="6" borderId="53" xfId="3" applyNumberFormat="1" applyFont="1" applyFill="1" applyBorder="1" applyAlignment="1">
      <alignment horizontal="center" vertical="center"/>
    </xf>
    <xf numFmtId="164" fontId="22" fillId="6" borderId="9" xfId="3" applyNumberFormat="1" applyFont="1" applyFill="1" applyBorder="1" applyAlignment="1">
      <alignment horizontal="center" vertical="center" wrapText="1"/>
    </xf>
    <xf numFmtId="164" fontId="22" fillId="6" borderId="16" xfId="3" applyNumberFormat="1" applyFont="1" applyFill="1" applyBorder="1" applyAlignment="1">
      <alignment horizontal="center" vertical="center"/>
    </xf>
    <xf numFmtId="2" fontId="23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3" fillId="0" borderId="3" xfId="1" applyNumberFormat="1" applyFont="1" applyBorder="1" applyAlignment="1">
      <alignment horizontal="center" vertical="center"/>
    </xf>
    <xf numFmtId="4" fontId="19" fillId="9" borderId="3" xfId="1" applyNumberFormat="1" applyFont="1" applyFill="1" applyBorder="1" applyAlignment="1">
      <alignment horizontal="center" vertical="center"/>
    </xf>
    <xf numFmtId="4" fontId="19" fillId="9" borderId="19" xfId="1" applyNumberFormat="1" applyFont="1" applyFill="1" applyBorder="1" applyAlignment="1">
      <alignment horizontal="center" vertical="center"/>
    </xf>
    <xf numFmtId="4" fontId="19" fillId="0" borderId="19" xfId="1" applyNumberFormat="1" applyFont="1" applyBorder="1" applyAlignment="1">
      <alignment horizontal="center" vertical="center"/>
    </xf>
    <xf numFmtId="4" fontId="24" fillId="9" borderId="0" xfId="0" applyNumberFormat="1" applyFont="1" applyFill="1"/>
    <xf numFmtId="4" fontId="21" fillId="9" borderId="0" xfId="0" applyNumberFormat="1" applyFont="1" applyFill="1"/>
    <xf numFmtId="4" fontId="15" fillId="9" borderId="0" xfId="0" applyNumberFormat="1" applyFont="1" applyFill="1"/>
    <xf numFmtId="4" fontId="18" fillId="9" borderId="0" xfId="0" applyNumberFormat="1" applyFont="1" applyFill="1"/>
    <xf numFmtId="4" fontId="2" fillId="0" borderId="3" xfId="1" applyNumberFormat="1" applyFont="1" applyBorder="1" applyAlignment="1">
      <alignment horizontal="center" vertical="center"/>
    </xf>
    <xf numFmtId="4" fontId="13" fillId="7" borderId="46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4" fontId="3" fillId="9" borderId="3" xfId="1" applyNumberFormat="1" applyFont="1" applyFill="1" applyBorder="1" applyAlignment="1">
      <alignment horizontal="center" vertical="center"/>
    </xf>
    <xf numFmtId="4" fontId="3" fillId="3" borderId="19" xfId="1" applyNumberFormat="1" applyFont="1" applyFill="1" applyBorder="1" applyAlignment="1">
      <alignment horizontal="center" vertical="center"/>
    </xf>
    <xf numFmtId="4" fontId="3" fillId="0" borderId="19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1" applyFont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49" fontId="2" fillId="0" borderId="41" xfId="1" applyNumberFormat="1" applyFont="1" applyBorder="1" applyAlignment="1">
      <alignment horizontal="center" vertical="center" textRotation="90" wrapText="1"/>
    </xf>
    <xf numFmtId="49" fontId="2" fillId="0" borderId="34" xfId="1" applyNumberFormat="1" applyFont="1" applyBorder="1" applyAlignment="1">
      <alignment horizontal="center" vertical="center" textRotation="90" wrapText="1"/>
    </xf>
    <xf numFmtId="49" fontId="2" fillId="0" borderId="22" xfId="1" applyNumberFormat="1" applyFont="1" applyBorder="1" applyAlignment="1">
      <alignment horizontal="center" vertical="center" textRotation="90" wrapText="1"/>
    </xf>
    <xf numFmtId="49" fontId="2" fillId="0" borderId="37" xfId="1" applyNumberFormat="1" applyFont="1" applyBorder="1" applyAlignment="1">
      <alignment horizontal="center" vertical="center" textRotation="90" wrapText="1"/>
    </xf>
    <xf numFmtId="49" fontId="2" fillId="0" borderId="32" xfId="1" applyNumberFormat="1" applyFont="1" applyBorder="1" applyAlignment="1">
      <alignment horizontal="center" vertical="center" textRotation="90" wrapText="1"/>
    </xf>
    <xf numFmtId="49" fontId="2" fillId="0" borderId="27" xfId="1" applyNumberFormat="1" applyFont="1" applyBorder="1" applyAlignment="1">
      <alignment horizontal="center" vertical="center" textRotation="90" wrapText="1"/>
    </xf>
    <xf numFmtId="49" fontId="2" fillId="0" borderId="20" xfId="1" applyNumberFormat="1" applyFont="1" applyBorder="1" applyAlignment="1">
      <alignment horizontal="center" vertical="center" textRotation="90" wrapText="1"/>
    </xf>
    <xf numFmtId="49" fontId="2" fillId="0" borderId="15" xfId="1" applyNumberFormat="1" applyFont="1" applyBorder="1" applyAlignment="1">
      <alignment horizontal="center" vertical="center" textRotation="90" wrapText="1"/>
    </xf>
    <xf numFmtId="49" fontId="2" fillId="0" borderId="55" xfId="1" applyNumberFormat="1" applyFont="1" applyBorder="1" applyAlignment="1">
      <alignment horizontal="center" vertical="center" textRotation="90" wrapText="1"/>
    </xf>
    <xf numFmtId="164" fontId="3" fillId="12" borderId="17" xfId="1" applyNumberFormat="1" applyFont="1" applyFill="1" applyBorder="1" applyAlignment="1">
      <alignment horizontal="left" vertical="center" wrapText="1"/>
    </xf>
    <xf numFmtId="164" fontId="3" fillId="12" borderId="23" xfId="1" applyNumberFormat="1" applyFont="1" applyFill="1" applyBorder="1" applyAlignment="1">
      <alignment horizontal="left" vertical="center" wrapText="1"/>
    </xf>
    <xf numFmtId="164" fontId="3" fillId="8" borderId="30" xfId="1" applyNumberFormat="1" applyFont="1" applyFill="1" applyBorder="1" applyAlignment="1">
      <alignment horizontal="left" vertical="center" wrapText="1"/>
    </xf>
    <xf numFmtId="164" fontId="3" fillId="8" borderId="17" xfId="1" applyNumberFormat="1" applyFont="1" applyFill="1" applyBorder="1" applyAlignment="1">
      <alignment horizontal="left" vertical="center" wrapText="1"/>
    </xf>
    <xf numFmtId="164" fontId="3" fillId="8" borderId="23" xfId="1" applyNumberFormat="1" applyFont="1" applyFill="1" applyBorder="1" applyAlignment="1">
      <alignment horizontal="left" vertical="center" wrapText="1"/>
    </xf>
    <xf numFmtId="164" fontId="3" fillId="13" borderId="30" xfId="1" applyNumberFormat="1" applyFont="1" applyFill="1" applyBorder="1" applyAlignment="1">
      <alignment horizontal="left" vertical="center" wrapText="1"/>
    </xf>
    <xf numFmtId="164" fontId="3" fillId="13" borderId="17" xfId="1" applyNumberFormat="1" applyFont="1" applyFill="1" applyBorder="1" applyAlignment="1">
      <alignment horizontal="left" vertical="center" wrapText="1"/>
    </xf>
    <xf numFmtId="164" fontId="3" fillId="13" borderId="23" xfId="1" applyNumberFormat="1" applyFont="1" applyFill="1" applyBorder="1" applyAlignment="1">
      <alignment horizontal="left" vertical="center" wrapText="1"/>
    </xf>
    <xf numFmtId="164" fontId="3" fillId="11" borderId="24" xfId="1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5" fillId="12" borderId="41" xfId="0" applyNumberFormat="1" applyFont="1" applyFill="1" applyBorder="1" applyAlignment="1">
      <alignment horizontal="center" vertical="center"/>
    </xf>
    <xf numFmtId="49" fontId="5" fillId="12" borderId="34" xfId="0" applyNumberFormat="1" applyFont="1" applyFill="1" applyBorder="1" applyAlignment="1">
      <alignment horizontal="center" vertical="center"/>
    </xf>
    <xf numFmtId="49" fontId="5" fillId="12" borderId="22" xfId="0" applyNumberFormat="1" applyFont="1" applyFill="1" applyBorder="1" applyAlignment="1">
      <alignment horizontal="center" vertical="center"/>
    </xf>
    <xf numFmtId="49" fontId="3" fillId="10" borderId="40" xfId="1" applyNumberFormat="1" applyFont="1" applyFill="1" applyBorder="1" applyAlignment="1">
      <alignment horizontal="center" vertical="center"/>
    </xf>
    <xf numFmtId="49" fontId="3" fillId="10" borderId="33" xfId="1" applyNumberFormat="1" applyFont="1" applyFill="1" applyBorder="1" applyAlignment="1">
      <alignment horizontal="center" vertical="center"/>
    </xf>
    <xf numFmtId="49" fontId="3" fillId="10" borderId="26" xfId="1" applyNumberFormat="1" applyFont="1" applyFill="1" applyBorder="1" applyAlignment="1">
      <alignment horizontal="center" vertical="center"/>
    </xf>
    <xf numFmtId="49" fontId="3" fillId="13" borderId="40" xfId="1" applyNumberFormat="1" applyFont="1" applyFill="1" applyBorder="1" applyAlignment="1">
      <alignment horizontal="center" vertical="center"/>
    </xf>
    <xf numFmtId="49" fontId="3" fillId="13" borderId="33" xfId="1" applyNumberFormat="1" applyFont="1" applyFill="1" applyBorder="1" applyAlignment="1">
      <alignment horizontal="center" vertical="center"/>
    </xf>
    <xf numFmtId="49" fontId="3" fillId="13" borderId="26" xfId="1" applyNumberFormat="1" applyFont="1" applyFill="1" applyBorder="1" applyAlignment="1">
      <alignment horizontal="center" vertical="center"/>
    </xf>
    <xf numFmtId="49" fontId="3" fillId="11" borderId="40" xfId="1" applyNumberFormat="1" applyFont="1" applyFill="1" applyBorder="1" applyAlignment="1">
      <alignment horizontal="center" vertical="center"/>
    </xf>
    <xf numFmtId="49" fontId="3" fillId="11" borderId="33" xfId="1" applyNumberFormat="1" applyFont="1" applyFill="1" applyBorder="1" applyAlignment="1">
      <alignment horizontal="center" vertical="center"/>
    </xf>
    <xf numFmtId="49" fontId="3" fillId="11" borderId="26" xfId="1" applyNumberFormat="1" applyFont="1" applyFill="1" applyBorder="1" applyAlignment="1">
      <alignment horizontal="center" vertical="center"/>
    </xf>
    <xf numFmtId="49" fontId="3" fillId="0" borderId="40" xfId="1" applyNumberFormat="1" applyFont="1" applyBorder="1" applyAlignment="1">
      <alignment horizontal="center" vertical="center"/>
    </xf>
    <xf numFmtId="49" fontId="3" fillId="0" borderId="33" xfId="1" applyNumberFormat="1" applyFont="1" applyBorder="1" applyAlignment="1">
      <alignment horizontal="center" vertical="center"/>
    </xf>
    <xf numFmtId="49" fontId="3" fillId="0" borderId="26" xfId="1" applyNumberFormat="1" applyFont="1" applyBorder="1" applyAlignment="1">
      <alignment horizontal="center" vertical="center"/>
    </xf>
    <xf numFmtId="164" fontId="6" fillId="0" borderId="40" xfId="1" applyNumberFormat="1" applyFont="1" applyBorder="1" applyAlignment="1">
      <alignment horizontal="left" vertical="center" wrapText="1"/>
    </xf>
    <xf numFmtId="164" fontId="6" fillId="0" borderId="33" xfId="1" applyNumberFormat="1" applyFont="1" applyBorder="1" applyAlignment="1">
      <alignment horizontal="left" vertical="center" wrapText="1"/>
    </xf>
    <xf numFmtId="164" fontId="6" fillId="0" borderId="26" xfId="1" applyNumberFormat="1" applyFont="1" applyBorder="1" applyAlignment="1">
      <alignment horizontal="left" vertical="center" wrapText="1"/>
    </xf>
    <xf numFmtId="4" fontId="2" fillId="0" borderId="42" xfId="1" applyNumberFormat="1" applyFont="1" applyBorder="1" applyAlignment="1">
      <alignment horizontal="center" vertical="center" textRotation="90" wrapText="1"/>
    </xf>
    <xf numFmtId="4" fontId="2" fillId="0" borderId="43" xfId="1" applyNumberFormat="1" applyFont="1" applyBorder="1" applyAlignment="1">
      <alignment horizontal="center" vertical="center" textRotation="90" wrapText="1"/>
    </xf>
    <xf numFmtId="4" fontId="2" fillId="0" borderId="44" xfId="1" applyNumberFormat="1" applyFont="1" applyBorder="1" applyAlignment="1">
      <alignment horizontal="center" vertical="center" textRotation="90" wrapText="1"/>
    </xf>
    <xf numFmtId="4" fontId="2" fillId="0" borderId="38" xfId="1" applyNumberFormat="1" applyFont="1" applyBorder="1" applyAlignment="1">
      <alignment horizontal="center" vertical="center" wrapText="1"/>
    </xf>
    <xf numFmtId="4" fontId="2" fillId="0" borderId="39" xfId="1" applyNumberFormat="1" applyFont="1" applyBorder="1" applyAlignment="1">
      <alignment horizontal="center" vertical="center" wrapText="1"/>
    </xf>
    <xf numFmtId="4" fontId="2" fillId="0" borderId="25" xfId="1" applyNumberFormat="1" applyFont="1" applyBorder="1" applyAlignment="1">
      <alignment horizontal="center" vertical="center" wrapText="1"/>
    </xf>
    <xf numFmtId="4" fontId="2" fillId="0" borderId="37" xfId="1" applyNumberFormat="1" applyFont="1" applyBorder="1" applyAlignment="1">
      <alignment horizontal="center" vertical="center" textRotation="90" wrapText="1"/>
    </xf>
    <xf numFmtId="4" fontId="2" fillId="0" borderId="32" xfId="1" applyNumberFormat="1" applyFont="1" applyBorder="1" applyAlignment="1">
      <alignment horizontal="center" vertical="center" textRotation="90" wrapText="1"/>
    </xf>
    <xf numFmtId="4" fontId="2" fillId="0" borderId="27" xfId="1" applyNumberFormat="1" applyFont="1" applyBorder="1" applyAlignment="1">
      <alignment horizontal="center" vertical="center" textRotation="90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textRotation="90" wrapText="1"/>
    </xf>
    <xf numFmtId="4" fontId="2" fillId="0" borderId="56" xfId="1" applyNumberFormat="1" applyFont="1" applyBorder="1" applyAlignment="1">
      <alignment horizontal="center" vertical="center" textRotation="90" wrapText="1"/>
    </xf>
    <xf numFmtId="4" fontId="2" fillId="0" borderId="3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 textRotation="90" wrapText="1"/>
    </xf>
    <xf numFmtId="4" fontId="2" fillId="0" borderId="10" xfId="1" applyNumberFormat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textRotation="90" wrapText="1"/>
    </xf>
    <xf numFmtId="0" fontId="2" fillId="0" borderId="32" xfId="1" applyFont="1" applyBorder="1" applyAlignment="1">
      <alignment horizontal="center" vertical="center" textRotation="90" wrapText="1"/>
    </xf>
    <xf numFmtId="0" fontId="2" fillId="0" borderId="27" xfId="1" applyFont="1" applyBorder="1" applyAlignment="1">
      <alignment horizontal="center" vertical="center" textRotation="90" wrapText="1"/>
    </xf>
    <xf numFmtId="0" fontId="2" fillId="0" borderId="20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55" xfId="1" applyFont="1" applyBorder="1" applyAlignment="1">
      <alignment horizontal="center" vertical="center" textRotation="90" wrapText="1"/>
    </xf>
    <xf numFmtId="4" fontId="2" fillId="0" borderId="48" xfId="1" applyNumberFormat="1" applyFont="1" applyBorder="1" applyAlignment="1">
      <alignment horizontal="center" vertical="center" textRotation="90" wrapText="1"/>
    </xf>
    <xf numFmtId="4" fontId="2" fillId="0" borderId="49" xfId="1" applyNumberFormat="1" applyFont="1" applyBorder="1" applyAlignment="1">
      <alignment horizontal="center" vertical="center" textRotation="90" wrapText="1"/>
    </xf>
    <xf numFmtId="4" fontId="2" fillId="0" borderId="29" xfId="1" applyNumberFormat="1" applyFont="1" applyBorder="1" applyAlignment="1">
      <alignment horizontal="center" vertical="center" textRotation="90" wrapText="1"/>
    </xf>
    <xf numFmtId="164" fontId="2" fillId="9" borderId="40" xfId="2" applyNumberFormat="1" applyFont="1" applyFill="1" applyBorder="1" applyAlignment="1">
      <alignment horizontal="center" vertical="center"/>
    </xf>
    <xf numFmtId="164" fontId="2" fillId="9" borderId="33" xfId="2" applyNumberFormat="1" applyFont="1" applyFill="1" applyBorder="1" applyAlignment="1">
      <alignment horizontal="center" vertical="center"/>
    </xf>
    <xf numFmtId="164" fontId="2" fillId="9" borderId="26" xfId="2" applyNumberFormat="1" applyFont="1" applyFill="1" applyBorder="1" applyAlignment="1">
      <alignment horizontal="center" vertical="center"/>
    </xf>
    <xf numFmtId="164" fontId="3" fillId="11" borderId="24" xfId="1" applyNumberFormat="1" applyFont="1" applyFill="1" applyBorder="1" applyAlignment="1">
      <alignment horizontal="right" vertical="center"/>
    </xf>
    <xf numFmtId="164" fontId="3" fillId="11" borderId="17" xfId="1" applyNumberFormat="1" applyFont="1" applyFill="1" applyBorder="1" applyAlignment="1">
      <alignment horizontal="right" vertical="center"/>
    </xf>
    <xf numFmtId="164" fontId="3" fillId="11" borderId="23" xfId="1" applyNumberFormat="1" applyFont="1" applyFill="1" applyBorder="1" applyAlignment="1">
      <alignment horizontal="right" vertical="center"/>
    </xf>
    <xf numFmtId="164" fontId="3" fillId="11" borderId="17" xfId="1" applyNumberFormat="1" applyFont="1" applyFill="1" applyBorder="1" applyAlignment="1">
      <alignment horizontal="left" vertical="center" wrapText="1"/>
    </xf>
    <xf numFmtId="164" fontId="3" fillId="11" borderId="23" xfId="1" applyNumberFormat="1" applyFont="1" applyFill="1" applyBorder="1" applyAlignment="1">
      <alignment horizontal="left" vertical="center" wrapText="1"/>
    </xf>
    <xf numFmtId="49" fontId="2" fillId="9" borderId="40" xfId="4" applyNumberFormat="1" applyFont="1" applyFill="1" applyBorder="1" applyAlignment="1">
      <alignment horizontal="center" vertical="center" wrapText="1"/>
    </xf>
    <xf numFmtId="49" fontId="2" fillId="9" borderId="33" xfId="4" applyNumberFormat="1" applyFont="1" applyFill="1" applyBorder="1" applyAlignment="1">
      <alignment horizontal="center" vertical="center" wrapText="1"/>
    </xf>
    <xf numFmtId="49" fontId="2" fillId="9" borderId="26" xfId="4" applyNumberFormat="1" applyFont="1" applyFill="1" applyBorder="1" applyAlignment="1">
      <alignment horizontal="center" vertical="center" wrapText="1"/>
    </xf>
    <xf numFmtId="164" fontId="12" fillId="0" borderId="40" xfId="1" applyNumberFormat="1" applyFont="1" applyBorder="1" applyAlignment="1">
      <alignment horizontal="center" vertical="center" wrapText="1"/>
    </xf>
    <xf numFmtId="164" fontId="12" fillId="0" borderId="33" xfId="1" applyNumberFormat="1" applyFont="1" applyBorder="1" applyAlignment="1">
      <alignment horizontal="center" vertical="center" wrapText="1"/>
    </xf>
    <xf numFmtId="164" fontId="12" fillId="0" borderId="26" xfId="1" applyNumberFormat="1" applyFont="1" applyBorder="1" applyAlignment="1">
      <alignment horizontal="center" vertical="center" wrapText="1"/>
    </xf>
    <xf numFmtId="164" fontId="2" fillId="9" borderId="40" xfId="2" applyNumberFormat="1" applyFont="1" applyFill="1" applyBorder="1" applyAlignment="1">
      <alignment horizontal="center" vertical="center" wrapText="1"/>
    </xf>
    <xf numFmtId="164" fontId="2" fillId="9" borderId="33" xfId="2" applyNumberFormat="1" applyFont="1" applyFill="1" applyBorder="1" applyAlignment="1">
      <alignment horizontal="center" vertical="center" wrapText="1"/>
    </xf>
    <xf numFmtId="164" fontId="2" fillId="9" borderId="26" xfId="2" applyNumberFormat="1" applyFont="1" applyFill="1" applyBorder="1" applyAlignment="1">
      <alignment horizontal="center" vertical="center" wrapText="1"/>
    </xf>
    <xf numFmtId="164" fontId="2" fillId="0" borderId="40" xfId="1" applyNumberFormat="1" applyFont="1" applyBorder="1" applyAlignment="1">
      <alignment horizontal="center" vertical="center" wrapText="1"/>
    </xf>
    <xf numFmtId="164" fontId="2" fillId="0" borderId="33" xfId="1" applyNumberFormat="1" applyFont="1" applyBorder="1" applyAlignment="1">
      <alignment horizontal="center" vertical="center" wrapText="1"/>
    </xf>
    <xf numFmtId="164" fontId="2" fillId="0" borderId="26" xfId="1" applyNumberFormat="1" applyFont="1" applyBorder="1" applyAlignment="1">
      <alignment horizontal="center" vertical="center" wrapText="1"/>
    </xf>
    <xf numFmtId="164" fontId="3" fillId="10" borderId="24" xfId="1" applyNumberFormat="1" applyFont="1" applyFill="1" applyBorder="1" applyAlignment="1">
      <alignment horizontal="right" vertical="center"/>
    </xf>
    <xf numFmtId="164" fontId="3" fillId="10" borderId="17" xfId="1" applyNumberFormat="1" applyFont="1" applyFill="1" applyBorder="1" applyAlignment="1">
      <alignment horizontal="right" vertical="center"/>
    </xf>
    <xf numFmtId="164" fontId="3" fillId="12" borderId="30" xfId="1" applyNumberFormat="1" applyFont="1" applyFill="1" applyBorder="1" applyAlignment="1">
      <alignment horizontal="right" vertical="center"/>
    </xf>
    <xf numFmtId="164" fontId="3" fillId="12" borderId="17" xfId="1" applyNumberFormat="1" applyFont="1" applyFill="1" applyBorder="1" applyAlignment="1">
      <alignment horizontal="right" vertical="center"/>
    </xf>
    <xf numFmtId="49" fontId="3" fillId="13" borderId="24" xfId="1" applyNumberFormat="1" applyFont="1" applyFill="1" applyBorder="1" applyAlignment="1">
      <alignment horizontal="right" vertical="center"/>
    </xf>
    <xf numFmtId="49" fontId="3" fillId="13" borderId="17" xfId="1" applyNumberFormat="1" applyFont="1" applyFill="1" applyBorder="1" applyAlignment="1">
      <alignment horizontal="right" vertical="center"/>
    </xf>
    <xf numFmtId="164" fontId="2" fillId="9" borderId="48" xfId="2" applyNumberFormat="1" applyFont="1" applyFill="1" applyBorder="1" applyAlignment="1">
      <alignment horizontal="center" vertical="center"/>
    </xf>
    <xf numFmtId="164" fontId="2" fillId="9" borderId="49" xfId="2" applyNumberFormat="1" applyFont="1" applyFill="1" applyBorder="1" applyAlignment="1">
      <alignment horizontal="center" vertical="center"/>
    </xf>
    <xf numFmtId="164" fontId="2" fillId="9" borderId="29" xfId="2" applyNumberFormat="1" applyFont="1" applyFill="1" applyBorder="1" applyAlignment="1">
      <alignment horizontal="center" vertical="center"/>
    </xf>
    <xf numFmtId="1" fontId="2" fillId="9" borderId="40" xfId="2" applyNumberFormat="1" applyFont="1" applyFill="1" applyBorder="1" applyAlignment="1">
      <alignment horizontal="center" vertical="center"/>
    </xf>
    <xf numFmtId="1" fontId="2" fillId="9" borderId="33" xfId="2" applyNumberFormat="1" applyFont="1" applyFill="1" applyBorder="1" applyAlignment="1">
      <alignment horizontal="center" vertical="center"/>
    </xf>
    <xf numFmtId="1" fontId="2" fillId="9" borderId="26" xfId="2" applyNumberFormat="1" applyFont="1" applyFill="1" applyBorder="1" applyAlignment="1">
      <alignment horizontal="center" vertical="center"/>
    </xf>
    <xf numFmtId="49" fontId="5" fillId="12" borderId="37" xfId="0" applyNumberFormat="1" applyFont="1" applyFill="1" applyBorder="1" applyAlignment="1">
      <alignment horizontal="center" vertical="center"/>
    </xf>
    <xf numFmtId="49" fontId="5" fillId="12" borderId="32" xfId="0" applyNumberFormat="1" applyFont="1" applyFill="1" applyBorder="1" applyAlignment="1">
      <alignment horizontal="center" vertical="center"/>
    </xf>
    <xf numFmtId="49" fontId="5" fillId="12" borderId="27" xfId="0" applyNumberFormat="1" applyFont="1" applyFill="1" applyBorder="1" applyAlignment="1">
      <alignment horizontal="center" vertical="center"/>
    </xf>
    <xf numFmtId="49" fontId="3" fillId="10" borderId="45" xfId="1" applyNumberFormat="1" applyFont="1" applyFill="1" applyBorder="1" applyAlignment="1">
      <alignment horizontal="center" vertical="center"/>
    </xf>
    <xf numFmtId="49" fontId="3" fillId="10" borderId="54" xfId="1" applyNumberFormat="1" applyFont="1" applyFill="1" applyBorder="1" applyAlignment="1">
      <alignment horizontal="center" vertical="center"/>
    </xf>
    <xf numFmtId="49" fontId="3" fillId="10" borderId="46" xfId="1" applyNumberFormat="1" applyFont="1" applyFill="1" applyBorder="1" applyAlignment="1">
      <alignment horizontal="center" vertical="center"/>
    </xf>
    <xf numFmtId="49" fontId="5" fillId="11" borderId="40" xfId="0" applyNumberFormat="1" applyFont="1" applyFill="1" applyBorder="1" applyAlignment="1">
      <alignment horizontal="center" vertical="center"/>
    </xf>
    <xf numFmtId="49" fontId="5" fillId="11" borderId="33" xfId="0" applyNumberFormat="1" applyFont="1" applyFill="1" applyBorder="1" applyAlignment="1">
      <alignment horizontal="center" vertical="center"/>
    </xf>
    <xf numFmtId="49" fontId="5" fillId="11" borderId="26" xfId="0" applyNumberFormat="1" applyFont="1" applyFill="1" applyBorder="1" applyAlignment="1">
      <alignment horizontal="center" vertical="center"/>
    </xf>
    <xf numFmtId="164" fontId="2" fillId="9" borderId="40" xfId="1" applyNumberFormat="1" applyFont="1" applyFill="1" applyBorder="1" applyAlignment="1">
      <alignment horizontal="left" vertical="center" wrapText="1"/>
    </xf>
    <xf numFmtId="164" fontId="2" fillId="9" borderId="33" xfId="1" applyNumberFormat="1" applyFont="1" applyFill="1" applyBorder="1" applyAlignment="1">
      <alignment horizontal="left" vertical="center" wrapText="1"/>
    </xf>
    <xf numFmtId="164" fontId="2" fillId="9" borderId="26" xfId="1" applyNumberFormat="1" applyFont="1" applyFill="1" applyBorder="1" applyAlignment="1">
      <alignment horizontal="left" vertical="center" wrapText="1"/>
    </xf>
    <xf numFmtId="0" fontId="12" fillId="9" borderId="40" xfId="4" applyFont="1" applyFill="1" applyBorder="1" applyAlignment="1">
      <alignment horizontal="center" vertical="center" wrapText="1"/>
    </xf>
    <xf numFmtId="49" fontId="12" fillId="9" borderId="33" xfId="4" applyNumberFormat="1" applyFont="1" applyFill="1" applyBorder="1" applyAlignment="1">
      <alignment horizontal="center" vertical="center" wrapText="1"/>
    </xf>
    <xf numFmtId="49" fontId="12" fillId="9" borderId="26" xfId="4" applyNumberFormat="1" applyFont="1" applyFill="1" applyBorder="1" applyAlignment="1">
      <alignment horizontal="center" vertical="center" wrapText="1"/>
    </xf>
    <xf numFmtId="49" fontId="12" fillId="9" borderId="40" xfId="4" applyNumberFormat="1" applyFont="1" applyFill="1" applyBorder="1" applyAlignment="1">
      <alignment horizontal="center" vertical="center" wrapText="1"/>
    </xf>
    <xf numFmtId="1" fontId="2" fillId="9" borderId="40" xfId="2" applyNumberFormat="1" applyFont="1" applyFill="1" applyBorder="1" applyAlignment="1">
      <alignment horizontal="center" vertical="center" wrapText="1"/>
    </xf>
    <xf numFmtId="1" fontId="2" fillId="9" borderId="33" xfId="2" applyNumberFormat="1" applyFont="1" applyFill="1" applyBorder="1" applyAlignment="1">
      <alignment horizontal="center" vertical="center" wrapText="1"/>
    </xf>
    <xf numFmtId="1" fontId="2" fillId="9" borderId="26" xfId="2" applyNumberFormat="1" applyFont="1" applyFill="1" applyBorder="1" applyAlignment="1">
      <alignment horizontal="center" vertical="center" wrapText="1"/>
    </xf>
    <xf numFmtId="164" fontId="12" fillId="9" borderId="40" xfId="1" applyNumberFormat="1" applyFont="1" applyFill="1" applyBorder="1" applyAlignment="1">
      <alignment horizontal="left" vertical="center" wrapText="1"/>
    </xf>
    <xf numFmtId="164" fontId="12" fillId="9" borderId="33" xfId="1" applyNumberFormat="1" applyFont="1" applyFill="1" applyBorder="1" applyAlignment="1">
      <alignment horizontal="left" vertical="center" wrapText="1"/>
    </xf>
    <xf numFmtId="164" fontId="12" fillId="9" borderId="26" xfId="1" applyNumberFormat="1" applyFont="1" applyFill="1" applyBorder="1" applyAlignment="1">
      <alignment horizontal="left" vertical="center" wrapText="1"/>
    </xf>
    <xf numFmtId="1" fontId="2" fillId="9" borderId="40" xfId="2" applyNumberFormat="1" applyFont="1" applyFill="1" applyBorder="1" applyAlignment="1" applyProtection="1">
      <alignment horizontal="center" vertical="center" wrapText="1"/>
      <protection locked="0"/>
    </xf>
    <xf numFmtId="1" fontId="2" fillId="9" borderId="33" xfId="2" applyNumberFormat="1" applyFont="1" applyFill="1" applyBorder="1" applyAlignment="1" applyProtection="1">
      <alignment horizontal="center" vertical="center" wrapText="1"/>
      <protection locked="0"/>
    </xf>
    <xf numFmtId="1" fontId="2" fillId="9" borderId="26" xfId="2" applyNumberFormat="1" applyFont="1" applyFill="1" applyBorder="1" applyAlignment="1" applyProtection="1">
      <alignment horizontal="center" vertical="center" wrapText="1"/>
      <protection locked="0"/>
    </xf>
    <xf numFmtId="164" fontId="10" fillId="9" borderId="33" xfId="1" applyNumberFormat="1" applyFont="1" applyFill="1" applyBorder="1" applyAlignment="1">
      <alignment horizontal="left" vertical="center" wrapText="1"/>
    </xf>
    <xf numFmtId="164" fontId="10" fillId="9" borderId="26" xfId="1" applyNumberFormat="1" applyFont="1" applyFill="1" applyBorder="1" applyAlignment="1">
      <alignment horizontal="left" vertical="center" wrapText="1"/>
    </xf>
    <xf numFmtId="164" fontId="2" fillId="9" borderId="40" xfId="1" applyNumberFormat="1" applyFont="1" applyFill="1" applyBorder="1" applyAlignment="1" applyProtection="1">
      <alignment horizontal="left" vertical="center" wrapText="1"/>
      <protection locked="0"/>
    </xf>
    <xf numFmtId="0" fontId="0" fillId="9" borderId="33" xfId="0" applyFill="1" applyBorder="1" applyAlignment="1" applyProtection="1">
      <alignment horizontal="left" vertical="center" wrapText="1"/>
      <protection locked="0"/>
    </xf>
    <xf numFmtId="0" fontId="0" fillId="9" borderId="26" xfId="0" applyFill="1" applyBorder="1" applyAlignment="1" applyProtection="1">
      <alignment horizontal="left" vertical="center" wrapText="1"/>
      <protection locked="0"/>
    </xf>
    <xf numFmtId="164" fontId="3" fillId="11" borderId="30" xfId="1" applyNumberFormat="1" applyFont="1" applyFill="1" applyBorder="1" applyAlignment="1">
      <alignment horizontal="left" vertical="center" wrapText="1"/>
    </xf>
    <xf numFmtId="49" fontId="2" fillId="9" borderId="40" xfId="4" applyNumberFormat="1" applyFont="1" applyFill="1" applyBorder="1" applyAlignment="1">
      <alignment horizontal="center" vertical="top" wrapText="1"/>
    </xf>
    <xf numFmtId="49" fontId="2" fillId="9" borderId="33" xfId="4" applyNumberFormat="1" applyFont="1" applyFill="1" applyBorder="1" applyAlignment="1">
      <alignment horizontal="center" vertical="top" wrapText="1"/>
    </xf>
    <xf numFmtId="49" fontId="2" fillId="9" borderId="26" xfId="4" applyNumberFormat="1" applyFont="1" applyFill="1" applyBorder="1" applyAlignment="1">
      <alignment horizontal="center" vertical="top" wrapText="1"/>
    </xf>
    <xf numFmtId="49" fontId="12" fillId="9" borderId="40" xfId="4" applyNumberFormat="1" applyFont="1" applyFill="1" applyBorder="1" applyAlignment="1" applyProtection="1">
      <alignment horizontal="center" vertical="center" wrapText="1"/>
      <protection locked="0"/>
    </xf>
    <xf numFmtId="0" fontId="0" fillId="9" borderId="33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" fontId="12" fillId="9" borderId="40" xfId="2" applyNumberFormat="1" applyFont="1" applyFill="1" applyBorder="1" applyAlignment="1">
      <alignment horizontal="center" vertical="center"/>
    </xf>
    <xf numFmtId="1" fontId="12" fillId="9" borderId="19" xfId="2" applyNumberFormat="1" applyFont="1" applyFill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 wrapText="1"/>
    </xf>
    <xf numFmtId="49" fontId="2" fillId="0" borderId="40" xfId="4" applyNumberFormat="1" applyFont="1" applyFill="1" applyBorder="1" applyAlignment="1">
      <alignment horizontal="center" vertical="center" wrapText="1"/>
    </xf>
    <xf numFmtId="49" fontId="2" fillId="0" borderId="33" xfId="4" applyNumberFormat="1" applyFont="1" applyFill="1" applyBorder="1" applyAlignment="1">
      <alignment horizontal="center" vertical="center" wrapText="1"/>
    </xf>
    <xf numFmtId="49" fontId="2" fillId="0" borderId="26" xfId="4" applyNumberFormat="1" applyFont="1" applyFill="1" applyBorder="1" applyAlignment="1">
      <alignment horizontal="center" vertical="center" wrapText="1"/>
    </xf>
    <xf numFmtId="164" fontId="12" fillId="9" borderId="40" xfId="1" applyNumberFormat="1" applyFont="1" applyFill="1" applyBorder="1" applyAlignment="1">
      <alignment horizontal="center" vertical="center" wrapText="1"/>
    </xf>
    <xf numFmtId="164" fontId="12" fillId="9" borderId="33" xfId="1" applyNumberFormat="1" applyFont="1" applyFill="1" applyBorder="1" applyAlignment="1">
      <alignment horizontal="center" vertical="center" wrapText="1"/>
    </xf>
    <xf numFmtId="164" fontId="12" fillId="9" borderId="19" xfId="1" applyNumberFormat="1" applyFont="1" applyFill="1" applyBorder="1" applyAlignment="1">
      <alignment horizontal="center" vertical="center" wrapText="1"/>
    </xf>
    <xf numFmtId="1" fontId="12" fillId="9" borderId="33" xfId="2" applyNumberFormat="1" applyFont="1" applyFill="1" applyBorder="1" applyAlignment="1">
      <alignment horizontal="center" vertical="center"/>
    </xf>
    <xf numFmtId="1" fontId="2" fillId="9" borderId="19" xfId="2" applyNumberFormat="1" applyFont="1" applyFill="1" applyBorder="1" applyAlignment="1">
      <alignment horizontal="center" vertical="center"/>
    </xf>
    <xf numFmtId="164" fontId="12" fillId="9" borderId="26" xfId="1" applyNumberFormat="1" applyFont="1" applyFill="1" applyBorder="1" applyAlignment="1">
      <alignment horizontal="center" vertical="center" wrapText="1"/>
    </xf>
    <xf numFmtId="1" fontId="12" fillId="9" borderId="26" xfId="2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164" fontId="11" fillId="9" borderId="40" xfId="1" applyNumberFormat="1" applyFont="1" applyFill="1" applyBorder="1" applyAlignment="1">
      <alignment horizontal="left" vertical="center" wrapText="1"/>
    </xf>
    <xf numFmtId="49" fontId="3" fillId="9" borderId="40" xfId="1" applyNumberFormat="1" applyFont="1" applyFill="1" applyBorder="1" applyAlignment="1">
      <alignment horizontal="center" vertical="center"/>
    </xf>
    <xf numFmtId="49" fontId="3" fillId="9" borderId="33" xfId="1" applyNumberFormat="1" applyFont="1" applyFill="1" applyBorder="1" applyAlignment="1">
      <alignment horizontal="center" vertical="center"/>
    </xf>
    <xf numFmtId="49" fontId="3" fillId="9" borderId="26" xfId="1" applyNumberFormat="1" applyFont="1" applyFill="1" applyBorder="1" applyAlignment="1">
      <alignment horizontal="center" vertical="center"/>
    </xf>
    <xf numFmtId="164" fontId="6" fillId="9" borderId="33" xfId="1" applyNumberFormat="1" applyFont="1" applyFill="1" applyBorder="1" applyAlignment="1">
      <alignment horizontal="left" vertical="center" wrapText="1"/>
    </xf>
    <xf numFmtId="164" fontId="6" fillId="9" borderId="26" xfId="1" applyNumberFormat="1" applyFont="1" applyFill="1" applyBorder="1" applyAlignment="1">
      <alignment horizontal="left" vertical="center" wrapText="1"/>
    </xf>
    <xf numFmtId="164" fontId="6" fillId="9" borderId="40" xfId="1" applyNumberFormat="1" applyFont="1" applyFill="1" applyBorder="1" applyAlignment="1">
      <alignment horizontal="left" vertical="center" wrapText="1"/>
    </xf>
    <xf numFmtId="0" fontId="2" fillId="9" borderId="40" xfId="4" applyFont="1" applyFill="1" applyBorder="1" applyAlignment="1">
      <alignment horizontal="center" vertical="center" wrapText="1"/>
    </xf>
    <xf numFmtId="164" fontId="2" fillId="9" borderId="40" xfId="1" applyNumberFormat="1" applyFont="1" applyFill="1" applyBorder="1" applyAlignment="1">
      <alignment horizontal="center" vertical="center" wrapText="1"/>
    </xf>
    <xf numFmtId="164" fontId="2" fillId="9" borderId="33" xfId="1" applyNumberFormat="1" applyFont="1" applyFill="1" applyBorder="1" applyAlignment="1">
      <alignment horizontal="center" vertical="center" wrapText="1"/>
    </xf>
    <xf numFmtId="164" fontId="2" fillId="9" borderId="26" xfId="1" applyNumberFormat="1" applyFont="1" applyFill="1" applyBorder="1" applyAlignment="1">
      <alignment horizontal="center" vertical="center" wrapText="1"/>
    </xf>
    <xf numFmtId="164" fontId="11" fillId="0" borderId="40" xfId="1" applyNumberFormat="1" applyFont="1" applyBorder="1" applyAlignment="1">
      <alignment horizontal="left" vertical="center" wrapText="1"/>
    </xf>
    <xf numFmtId="164" fontId="2" fillId="0" borderId="33" xfId="1" applyNumberFormat="1" applyFont="1" applyBorder="1" applyAlignment="1">
      <alignment horizontal="left" vertical="center" wrapText="1"/>
    </xf>
    <xf numFmtId="164" fontId="2" fillId="0" borderId="26" xfId="1" applyNumberFormat="1" applyFont="1" applyBorder="1" applyAlignment="1">
      <alignment horizontal="left" vertical="center" wrapText="1"/>
    </xf>
    <xf numFmtId="164" fontId="9" fillId="9" borderId="33" xfId="1" applyNumberFormat="1" applyFont="1" applyFill="1" applyBorder="1" applyAlignment="1">
      <alignment horizontal="left" vertical="center" wrapText="1"/>
    </xf>
    <xf numFmtId="164" fontId="9" fillId="9" borderId="26" xfId="1" applyNumberFormat="1" applyFont="1" applyFill="1" applyBorder="1" applyAlignment="1">
      <alignment horizontal="left" vertical="center" wrapText="1"/>
    </xf>
    <xf numFmtId="9" fontId="2" fillId="9" borderId="40" xfId="2" applyNumberFormat="1" applyFont="1" applyFill="1" applyBorder="1" applyAlignment="1">
      <alignment horizontal="center" vertical="center"/>
    </xf>
    <xf numFmtId="0" fontId="2" fillId="9" borderId="33" xfId="2" applyNumberFormat="1" applyFont="1" applyFill="1" applyBorder="1" applyAlignment="1">
      <alignment horizontal="center" vertical="center"/>
    </xf>
    <xf numFmtId="0" fontId="2" fillId="9" borderId="26" xfId="2" applyNumberFormat="1" applyFont="1" applyFill="1" applyBorder="1" applyAlignment="1">
      <alignment horizontal="center" vertical="center"/>
    </xf>
    <xf numFmtId="49" fontId="11" fillId="9" borderId="40" xfId="4" applyNumberFormat="1" applyFont="1" applyFill="1" applyBorder="1" applyAlignment="1">
      <alignment horizontal="center" vertical="center" wrapText="1"/>
    </xf>
    <xf numFmtId="49" fontId="2" fillId="9" borderId="40" xfId="4" applyNumberFormat="1" applyFont="1" applyFill="1" applyBorder="1" applyAlignment="1">
      <alignment vertical="center" wrapText="1"/>
    </xf>
    <xf numFmtId="49" fontId="2" fillId="9" borderId="33" xfId="4" applyNumberFormat="1" applyFont="1" applyFill="1" applyBorder="1" applyAlignment="1">
      <alignment vertical="center" wrapText="1"/>
    </xf>
    <xf numFmtId="49" fontId="2" fillId="9" borderId="26" xfId="4" applyNumberFormat="1" applyFont="1" applyFill="1" applyBorder="1" applyAlignment="1">
      <alignment vertical="center" wrapText="1"/>
    </xf>
    <xf numFmtId="164" fontId="11" fillId="9" borderId="33" xfId="1" applyNumberFormat="1" applyFont="1" applyFill="1" applyBorder="1" applyAlignment="1">
      <alignment horizontal="left" vertical="center" wrapText="1"/>
    </xf>
    <xf numFmtId="164" fontId="11" fillId="9" borderId="26" xfId="1" applyNumberFormat="1" applyFont="1" applyFill="1" applyBorder="1" applyAlignment="1">
      <alignment horizontal="left" vertical="center" wrapText="1"/>
    </xf>
    <xf numFmtId="49" fontId="11" fillId="9" borderId="33" xfId="4" applyNumberFormat="1" applyFont="1" applyFill="1" applyBorder="1" applyAlignment="1">
      <alignment horizontal="center" vertical="center" wrapText="1"/>
    </xf>
    <xf numFmtId="49" fontId="11" fillId="9" borderId="26" xfId="4" applyNumberFormat="1" applyFont="1" applyFill="1" applyBorder="1" applyAlignment="1">
      <alignment horizontal="center" vertical="center" wrapText="1"/>
    </xf>
    <xf numFmtId="164" fontId="12" fillId="9" borderId="40" xfId="1" applyNumberFormat="1" applyFont="1" applyFill="1" applyBorder="1" applyAlignment="1">
      <alignment horizontal="left" vertical="top" wrapText="1"/>
    </xf>
    <xf numFmtId="164" fontId="12" fillId="9" borderId="33" xfId="1" applyNumberFormat="1" applyFont="1" applyFill="1" applyBorder="1" applyAlignment="1">
      <alignment horizontal="left" vertical="top" wrapText="1"/>
    </xf>
    <xf numFmtId="164" fontId="12" fillId="9" borderId="26" xfId="1" applyNumberFormat="1" applyFont="1" applyFill="1" applyBorder="1" applyAlignment="1">
      <alignment horizontal="left" vertical="top" wrapText="1"/>
    </xf>
    <xf numFmtId="164" fontId="12" fillId="9" borderId="40" xfId="2" applyNumberFormat="1" applyFont="1" applyFill="1" applyBorder="1" applyAlignment="1">
      <alignment horizontal="center" vertical="top" wrapText="1"/>
    </xf>
    <xf numFmtId="164" fontId="12" fillId="9" borderId="33" xfId="2" applyNumberFormat="1" applyFont="1" applyFill="1" applyBorder="1" applyAlignment="1">
      <alignment horizontal="center" vertical="top" wrapText="1"/>
    </xf>
    <xf numFmtId="164" fontId="12" fillId="9" borderId="26" xfId="2" applyNumberFormat="1" applyFont="1" applyFill="1" applyBorder="1" applyAlignment="1">
      <alignment horizontal="center" vertical="top" wrapText="1"/>
    </xf>
    <xf numFmtId="49" fontId="2" fillId="9" borderId="40" xfId="4" applyNumberFormat="1" applyFont="1" applyFill="1" applyBorder="1" applyAlignment="1">
      <alignment horizontal="left" vertical="center" wrapText="1"/>
    </xf>
    <xf numFmtId="49" fontId="10" fillId="9" borderId="33" xfId="4" applyNumberFormat="1" applyFont="1" applyFill="1" applyBorder="1" applyAlignment="1">
      <alignment horizontal="left" vertical="center" wrapText="1"/>
    </xf>
    <xf numFmtId="49" fontId="10" fillId="9" borderId="26" xfId="4" applyNumberFormat="1" applyFont="1" applyFill="1" applyBorder="1" applyAlignment="1">
      <alignment horizontal="left" vertical="center" wrapText="1"/>
    </xf>
    <xf numFmtId="164" fontId="2" fillId="9" borderId="40" xfId="2" quotePrefix="1" applyNumberFormat="1" applyFont="1" applyFill="1" applyBorder="1" applyAlignment="1">
      <alignment horizontal="center" vertical="center"/>
    </xf>
    <xf numFmtId="164" fontId="2" fillId="0" borderId="40" xfId="2" applyNumberFormat="1" applyFont="1" applyBorder="1" applyAlignment="1">
      <alignment horizontal="center" vertical="center"/>
    </xf>
    <xf numFmtId="164" fontId="2" fillId="0" borderId="33" xfId="2" applyNumberFormat="1" applyFont="1" applyBorder="1" applyAlignment="1">
      <alignment horizontal="center" vertical="center"/>
    </xf>
    <xf numFmtId="164" fontId="2" fillId="0" borderId="26" xfId="2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2" fillId="2" borderId="42" xfId="3" applyNumberFormat="1" applyFont="1" applyFill="1" applyBorder="1" applyAlignment="1">
      <alignment horizontal="center" vertical="center" textRotation="90" wrapText="1"/>
    </xf>
    <xf numFmtId="49" fontId="22" fillId="2" borderId="36" xfId="3" applyNumberFormat="1" applyFont="1" applyFill="1" applyBorder="1" applyAlignment="1">
      <alignment horizontal="center" vertical="center" textRotation="90" wrapText="1"/>
    </xf>
    <xf numFmtId="49" fontId="22" fillId="2" borderId="43" xfId="3" applyNumberFormat="1" applyFont="1" applyFill="1" applyBorder="1" applyAlignment="1">
      <alignment horizontal="center" vertical="center" textRotation="90" wrapText="1"/>
    </xf>
    <xf numFmtId="49" fontId="22" fillId="2" borderId="0" xfId="3" applyNumberFormat="1" applyFont="1" applyFill="1" applyAlignment="1">
      <alignment horizontal="center" vertical="center" textRotation="90" wrapText="1"/>
    </xf>
    <xf numFmtId="49" fontId="22" fillId="2" borderId="44" xfId="3" applyNumberFormat="1" applyFont="1" applyFill="1" applyBorder="1" applyAlignment="1">
      <alignment horizontal="center" vertical="center" textRotation="90" wrapText="1"/>
    </xf>
    <xf numFmtId="49" fontId="22" fillId="2" borderId="28" xfId="3" applyNumberFormat="1" applyFont="1" applyFill="1" applyBorder="1" applyAlignment="1">
      <alignment horizontal="center" vertical="center" textRotation="90" wrapText="1"/>
    </xf>
    <xf numFmtId="164" fontId="22" fillId="6" borderId="14" xfId="3" applyNumberFormat="1" applyFont="1" applyFill="1" applyBorder="1" applyAlignment="1">
      <alignment horizontal="left" vertical="center"/>
    </xf>
    <xf numFmtId="164" fontId="22" fillId="6" borderId="39" xfId="3" applyNumberFormat="1" applyFont="1" applyFill="1" applyBorder="1" applyAlignment="1">
      <alignment horizontal="left" vertical="center"/>
    </xf>
    <xf numFmtId="164" fontId="22" fillId="6" borderId="50" xfId="3" applyNumberFormat="1" applyFont="1" applyFill="1" applyBorder="1" applyAlignment="1">
      <alignment horizontal="left" vertical="center"/>
    </xf>
    <xf numFmtId="164" fontId="22" fillId="6" borderId="9" xfId="3" applyNumberFormat="1" applyFont="1" applyFill="1" applyBorder="1" applyAlignment="1">
      <alignment horizontal="left" vertical="center"/>
    </xf>
    <xf numFmtId="164" fontId="22" fillId="6" borderId="21" xfId="3" applyNumberFormat="1" applyFont="1" applyFill="1" applyBorder="1" applyAlignment="1">
      <alignment horizontal="left" vertical="center"/>
    </xf>
    <xf numFmtId="164" fontId="22" fillId="6" borderId="51" xfId="3" applyNumberFormat="1" applyFont="1" applyFill="1" applyBorder="1" applyAlignment="1">
      <alignment horizontal="left" vertical="center"/>
    </xf>
    <xf numFmtId="164" fontId="22" fillId="6" borderId="9" xfId="3" applyNumberFormat="1" applyFont="1" applyFill="1" applyBorder="1" applyAlignment="1">
      <alignment horizontal="left" vertical="center" wrapText="1"/>
    </xf>
    <xf numFmtId="164" fontId="22" fillId="6" borderId="21" xfId="3" applyNumberFormat="1" applyFont="1" applyFill="1" applyBorder="1" applyAlignment="1">
      <alignment horizontal="left" vertical="center" wrapText="1"/>
    </xf>
    <xf numFmtId="164" fontId="22" fillId="6" borderId="51" xfId="3" applyNumberFormat="1" applyFont="1" applyFill="1" applyBorder="1" applyAlignment="1">
      <alignment horizontal="left" vertical="center" wrapText="1"/>
    </xf>
    <xf numFmtId="164" fontId="22" fillId="6" borderId="35" xfId="3" applyNumberFormat="1" applyFont="1" applyFill="1" applyBorder="1" applyAlignment="1">
      <alignment horizontal="left" vertical="center"/>
    </xf>
    <xf numFmtId="164" fontId="22" fillId="6" borderId="47" xfId="3" applyNumberFormat="1" applyFont="1" applyFill="1" applyBorder="1" applyAlignment="1">
      <alignment horizontal="left" vertical="center"/>
    </xf>
    <xf numFmtId="164" fontId="22" fillId="6" borderId="52" xfId="3" applyNumberFormat="1" applyFont="1" applyFill="1" applyBorder="1" applyAlignment="1">
      <alignment horizontal="left" vertical="center"/>
    </xf>
    <xf numFmtId="164" fontId="22" fillId="6" borderId="30" xfId="3" applyNumberFormat="1" applyFont="1" applyFill="1" applyBorder="1" applyAlignment="1">
      <alignment horizontal="right" vertical="center"/>
    </xf>
    <xf numFmtId="164" fontId="22" fillId="6" borderId="17" xfId="3" applyNumberFormat="1" applyFont="1" applyFill="1" applyBorder="1" applyAlignment="1">
      <alignment horizontal="right" vertical="center"/>
    </xf>
    <xf numFmtId="164" fontId="22" fillId="6" borderId="23" xfId="3" applyNumberFormat="1" applyFont="1" applyFill="1" applyBorder="1" applyAlignment="1">
      <alignment horizontal="right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_3_1 Programos 1 lentele" xfId="3" xr:uid="{00000000-0005-0000-0000-000003000000}"/>
    <cellStyle name="Normal_4 programa (11.13)" xfId="4" xr:uid="{00000000-0005-0000-0000-000004000000}"/>
  </cellStyles>
  <dxfs count="0"/>
  <tableStyles count="0" defaultTableStyle="TableStyleMedium2" defaultPivotStyle="PivotStyleLight16"/>
  <colors>
    <mruColors>
      <color rgb="FF6BEB7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62"/>
  <sheetViews>
    <sheetView tabSelected="1" topLeftCell="A424" zoomScale="110" zoomScaleNormal="110" workbookViewId="0">
      <selection activeCell="K70" sqref="K70"/>
    </sheetView>
  </sheetViews>
  <sheetFormatPr defaultColWidth="9.140625" defaultRowHeight="15" outlineLevelRow="4" x14ac:dyDescent="0.25"/>
  <cols>
    <col min="1" max="1" width="4.140625" style="75" customWidth="1"/>
    <col min="2" max="5" width="3" style="75" customWidth="1"/>
    <col min="6" max="6" width="36.85546875" style="1" customWidth="1"/>
    <col min="7" max="7" width="8.5703125" style="1" customWidth="1"/>
    <col min="8" max="8" width="7.5703125" style="1" customWidth="1"/>
    <col min="9" max="9" width="7.85546875" style="1" customWidth="1"/>
    <col min="10" max="10" width="6.7109375" style="1" customWidth="1"/>
    <col min="11" max="11" width="15.5703125" style="62" customWidth="1"/>
    <col min="12" max="12" width="14.28515625" style="62" customWidth="1"/>
    <col min="13" max="13" width="12.7109375" style="62" customWidth="1"/>
    <col min="14" max="14" width="13.42578125" style="62" customWidth="1"/>
    <col min="15" max="15" width="12.85546875" style="62" customWidth="1"/>
    <col min="16" max="16" width="10.85546875" style="62" customWidth="1"/>
    <col min="17" max="17" width="12.7109375" style="62" customWidth="1"/>
    <col min="18" max="18" width="13.140625" style="62" customWidth="1"/>
    <col min="19" max="19" width="21.42578125" style="1" customWidth="1"/>
    <col min="20" max="22" width="6.7109375" style="1" customWidth="1"/>
    <col min="23" max="2210" width="8.85546875" customWidth="1"/>
    <col min="2211" max="16384" width="9.140625" style="1"/>
  </cols>
  <sheetData>
    <row r="1" spans="1:22" ht="33" customHeight="1" x14ac:dyDescent="0.25">
      <c r="F1" s="88"/>
      <c r="S1" s="153" t="s">
        <v>210</v>
      </c>
      <c r="T1" s="153"/>
      <c r="U1" s="153"/>
      <c r="V1" s="153"/>
    </row>
    <row r="2" spans="1:22" ht="18.75" x14ac:dyDescent="0.3">
      <c r="A2" s="55"/>
      <c r="B2" s="55"/>
      <c r="C2" s="55"/>
      <c r="D2" s="55"/>
      <c r="E2" s="55"/>
      <c r="F2" s="66"/>
      <c r="G2" s="38"/>
      <c r="H2" s="38"/>
      <c r="I2" s="38"/>
      <c r="J2" s="38"/>
      <c r="K2" s="63"/>
      <c r="L2" s="63"/>
      <c r="M2" s="63"/>
      <c r="N2" s="63"/>
      <c r="O2" s="63"/>
      <c r="P2" s="63"/>
      <c r="Q2" s="63"/>
      <c r="R2" s="63"/>
      <c r="S2" s="154" t="s">
        <v>211</v>
      </c>
      <c r="T2" s="154"/>
      <c r="U2" s="154"/>
      <c r="V2" s="154"/>
    </row>
    <row r="3" spans="1:22" x14ac:dyDescent="0.25">
      <c r="A3" s="155" t="s">
        <v>258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x14ac:dyDescent="0.25">
      <c r="A4" s="155" t="s">
        <v>70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5.75" thickBot="1" x14ac:dyDescent="0.3">
      <c r="A5" s="156" t="s">
        <v>20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0.5" customHeight="1" x14ac:dyDescent="0.25">
      <c r="A6" s="157" t="s">
        <v>11</v>
      </c>
      <c r="B6" s="160" t="s">
        <v>12</v>
      </c>
      <c r="C6" s="163" t="s">
        <v>0</v>
      </c>
      <c r="D6" s="163" t="s">
        <v>1</v>
      </c>
      <c r="E6" s="160" t="s">
        <v>17</v>
      </c>
      <c r="F6" s="216" t="s">
        <v>18</v>
      </c>
      <c r="G6" s="219" t="s">
        <v>2</v>
      </c>
      <c r="H6" s="219" t="s">
        <v>3</v>
      </c>
      <c r="I6" s="219" t="s">
        <v>19</v>
      </c>
      <c r="J6" s="222" t="s">
        <v>72</v>
      </c>
      <c r="K6" s="225" t="s">
        <v>265</v>
      </c>
      <c r="L6" s="195" t="s">
        <v>208</v>
      </c>
      <c r="M6" s="198" t="s">
        <v>264</v>
      </c>
      <c r="N6" s="199"/>
      <c r="O6" s="199"/>
      <c r="P6" s="200"/>
      <c r="Q6" s="195" t="s">
        <v>233</v>
      </c>
      <c r="R6" s="201" t="s">
        <v>266</v>
      </c>
      <c r="S6" s="204" t="s">
        <v>15</v>
      </c>
      <c r="T6" s="205"/>
      <c r="U6" s="205"/>
      <c r="V6" s="206"/>
    </row>
    <row r="7" spans="1:22" ht="10.5" customHeight="1" x14ac:dyDescent="0.25">
      <c r="A7" s="158"/>
      <c r="B7" s="161"/>
      <c r="C7" s="164"/>
      <c r="D7" s="164"/>
      <c r="E7" s="161"/>
      <c r="F7" s="217"/>
      <c r="G7" s="220"/>
      <c r="H7" s="220"/>
      <c r="I7" s="220"/>
      <c r="J7" s="223"/>
      <c r="K7" s="226"/>
      <c r="L7" s="196"/>
      <c r="M7" s="207" t="s">
        <v>4</v>
      </c>
      <c r="N7" s="209" t="s">
        <v>5</v>
      </c>
      <c r="O7" s="209"/>
      <c r="P7" s="210" t="s">
        <v>209</v>
      </c>
      <c r="Q7" s="196"/>
      <c r="R7" s="202"/>
      <c r="S7" s="212" t="s">
        <v>6</v>
      </c>
      <c r="T7" s="214" t="s">
        <v>7</v>
      </c>
      <c r="U7" s="214"/>
      <c r="V7" s="215"/>
    </row>
    <row r="8" spans="1:22" ht="48.75" customHeight="1" thickBot="1" x14ac:dyDescent="0.3">
      <c r="A8" s="159"/>
      <c r="B8" s="162"/>
      <c r="C8" s="165"/>
      <c r="D8" s="165"/>
      <c r="E8" s="162"/>
      <c r="F8" s="218"/>
      <c r="G8" s="221"/>
      <c r="H8" s="221"/>
      <c r="I8" s="221"/>
      <c r="J8" s="224"/>
      <c r="K8" s="227"/>
      <c r="L8" s="197"/>
      <c r="M8" s="208"/>
      <c r="N8" s="64" t="s">
        <v>4</v>
      </c>
      <c r="O8" s="64" t="s">
        <v>8</v>
      </c>
      <c r="P8" s="211"/>
      <c r="Q8" s="197"/>
      <c r="R8" s="203"/>
      <c r="S8" s="213"/>
      <c r="T8" s="36">
        <v>2019</v>
      </c>
      <c r="U8" s="36">
        <v>2020</v>
      </c>
      <c r="V8" s="37">
        <v>2021</v>
      </c>
    </row>
    <row r="9" spans="1:22" ht="11.25" customHeight="1" outlineLevel="1" thickBot="1" x14ac:dyDescent="0.3">
      <c r="A9" s="73" t="s">
        <v>13</v>
      </c>
      <c r="B9" s="166" t="s">
        <v>212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7"/>
    </row>
    <row r="10" spans="1:22" ht="11.25" customHeight="1" outlineLevel="1" thickBot="1" x14ac:dyDescent="0.3">
      <c r="A10" s="73" t="s">
        <v>13</v>
      </c>
      <c r="B10" s="53" t="s">
        <v>29</v>
      </c>
      <c r="C10" s="168" t="s">
        <v>110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</row>
    <row r="11" spans="1:22" ht="11.25" customHeight="1" outlineLevel="1" thickBot="1" x14ac:dyDescent="0.3">
      <c r="A11" s="73" t="s">
        <v>13</v>
      </c>
      <c r="B11" s="3" t="s">
        <v>29</v>
      </c>
      <c r="C11" s="4" t="s">
        <v>29</v>
      </c>
      <c r="D11" s="171" t="s">
        <v>111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</row>
    <row r="12" spans="1:22" ht="11.25" customHeight="1" outlineLevel="1" thickBot="1" x14ac:dyDescent="0.3">
      <c r="A12" s="73" t="s">
        <v>13</v>
      </c>
      <c r="B12" s="3" t="s">
        <v>29</v>
      </c>
      <c r="C12" s="68" t="s">
        <v>29</v>
      </c>
      <c r="D12" s="54" t="s">
        <v>13</v>
      </c>
      <c r="E12" s="174" t="s">
        <v>112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</row>
    <row r="13" spans="1:22" ht="11.25" customHeight="1" outlineLevel="1" x14ac:dyDescent="0.25">
      <c r="A13" s="177" t="s">
        <v>13</v>
      </c>
      <c r="B13" s="180" t="s">
        <v>29</v>
      </c>
      <c r="C13" s="183" t="s">
        <v>29</v>
      </c>
      <c r="D13" s="186" t="s">
        <v>13</v>
      </c>
      <c r="E13" s="189" t="s">
        <v>13</v>
      </c>
      <c r="F13" s="192" t="s">
        <v>106</v>
      </c>
      <c r="G13" s="236" t="s">
        <v>102</v>
      </c>
      <c r="H13" s="236" t="s">
        <v>28</v>
      </c>
      <c r="I13" s="236" t="s">
        <v>68</v>
      </c>
      <c r="J13" s="5" t="s">
        <v>40</v>
      </c>
      <c r="K13" s="39">
        <f>SUM(Q13:R13)</f>
        <v>7000</v>
      </c>
      <c r="L13" s="39">
        <v>3500</v>
      </c>
      <c r="M13" s="40">
        <v>2000</v>
      </c>
      <c r="N13" s="40">
        <v>2000</v>
      </c>
      <c r="O13" s="40"/>
      <c r="P13" s="40"/>
      <c r="Q13" s="39">
        <v>3500</v>
      </c>
      <c r="R13" s="39">
        <v>3500</v>
      </c>
      <c r="S13" s="239" t="s">
        <v>225</v>
      </c>
      <c r="T13" s="228">
        <v>2</v>
      </c>
      <c r="U13" s="228">
        <v>4</v>
      </c>
      <c r="V13" s="228">
        <v>4</v>
      </c>
    </row>
    <row r="14" spans="1:22" ht="11.25" customHeight="1" outlineLevel="1" x14ac:dyDescent="0.25">
      <c r="A14" s="178"/>
      <c r="B14" s="181"/>
      <c r="C14" s="184"/>
      <c r="D14" s="187"/>
      <c r="E14" s="190"/>
      <c r="F14" s="193"/>
      <c r="G14" s="237"/>
      <c r="H14" s="237"/>
      <c r="I14" s="237"/>
      <c r="J14" s="6" t="s">
        <v>41</v>
      </c>
      <c r="K14" s="41"/>
      <c r="L14" s="41"/>
      <c r="M14" s="42"/>
      <c r="N14" s="42"/>
      <c r="O14" s="42"/>
      <c r="P14" s="42"/>
      <c r="Q14" s="41"/>
      <c r="R14" s="41"/>
      <c r="S14" s="240"/>
      <c r="T14" s="229"/>
      <c r="U14" s="229"/>
      <c r="V14" s="229"/>
    </row>
    <row r="15" spans="1:22" ht="9.75" customHeight="1" outlineLevel="2" x14ac:dyDescent="0.25">
      <c r="A15" s="178"/>
      <c r="B15" s="181"/>
      <c r="C15" s="184"/>
      <c r="D15" s="187"/>
      <c r="E15" s="190"/>
      <c r="F15" s="193"/>
      <c r="G15" s="237"/>
      <c r="H15" s="237"/>
      <c r="I15" s="237"/>
      <c r="J15" s="6" t="s">
        <v>42</v>
      </c>
      <c r="K15" s="41"/>
      <c r="L15" s="41"/>
      <c r="M15" s="42"/>
      <c r="N15" s="42"/>
      <c r="O15" s="42"/>
      <c r="P15" s="42"/>
      <c r="Q15" s="41"/>
      <c r="R15" s="41"/>
      <c r="S15" s="240"/>
      <c r="T15" s="229"/>
      <c r="U15" s="229"/>
      <c r="V15" s="229"/>
    </row>
    <row r="16" spans="1:22" ht="9.75" customHeight="1" outlineLevel="3" x14ac:dyDescent="0.25">
      <c r="A16" s="178"/>
      <c r="B16" s="181"/>
      <c r="C16" s="184"/>
      <c r="D16" s="187"/>
      <c r="E16" s="190"/>
      <c r="F16" s="193"/>
      <c r="G16" s="237"/>
      <c r="H16" s="237"/>
      <c r="I16" s="237"/>
      <c r="J16" s="7" t="s">
        <v>43</v>
      </c>
      <c r="K16" s="43"/>
      <c r="L16" s="43"/>
      <c r="M16" s="43"/>
      <c r="N16" s="43"/>
      <c r="O16" s="43"/>
      <c r="P16" s="43"/>
      <c r="Q16" s="43"/>
      <c r="R16" s="43"/>
      <c r="S16" s="240"/>
      <c r="T16" s="229"/>
      <c r="U16" s="229"/>
      <c r="V16" s="229"/>
    </row>
    <row r="17" spans="1:22" ht="11.25" customHeight="1" outlineLevel="4" thickBot="1" x14ac:dyDescent="0.3">
      <c r="A17" s="179"/>
      <c r="B17" s="182"/>
      <c r="C17" s="185"/>
      <c r="D17" s="188"/>
      <c r="E17" s="191"/>
      <c r="F17" s="194"/>
      <c r="G17" s="238"/>
      <c r="H17" s="238"/>
      <c r="I17" s="238"/>
      <c r="J17" s="8" t="s">
        <v>73</v>
      </c>
      <c r="K17" s="44">
        <f>SUM(K13:K16)</f>
        <v>7000</v>
      </c>
      <c r="L17" s="44">
        <f t="shared" ref="L17:R17" si="0">SUM(L13:L16)</f>
        <v>3500</v>
      </c>
      <c r="M17" s="44">
        <f t="shared" si="0"/>
        <v>2000</v>
      </c>
      <c r="N17" s="44">
        <f t="shared" si="0"/>
        <v>2000</v>
      </c>
      <c r="O17" s="44">
        <f t="shared" si="0"/>
        <v>0</v>
      </c>
      <c r="P17" s="44">
        <f t="shared" si="0"/>
        <v>0</v>
      </c>
      <c r="Q17" s="44">
        <f t="shared" si="0"/>
        <v>3500</v>
      </c>
      <c r="R17" s="44">
        <f t="shared" si="0"/>
        <v>3500</v>
      </c>
      <c r="S17" s="241"/>
      <c r="T17" s="230"/>
      <c r="U17" s="230"/>
      <c r="V17" s="230"/>
    </row>
    <row r="18" spans="1:22" ht="9.75" customHeight="1" outlineLevel="4" thickBot="1" x14ac:dyDescent="0.3">
      <c r="A18" s="67" t="s">
        <v>13</v>
      </c>
      <c r="B18" s="72" t="s">
        <v>29</v>
      </c>
      <c r="C18" s="69" t="s">
        <v>29</v>
      </c>
      <c r="D18" s="56" t="s">
        <v>13</v>
      </c>
      <c r="E18" s="231" t="s">
        <v>24</v>
      </c>
      <c r="F18" s="232"/>
      <c r="G18" s="232"/>
      <c r="H18" s="232"/>
      <c r="I18" s="232"/>
      <c r="J18" s="233"/>
      <c r="K18" s="45">
        <f>K17</f>
        <v>7000</v>
      </c>
      <c r="L18" s="45">
        <f t="shared" ref="L18:R18" si="1">L17</f>
        <v>3500</v>
      </c>
      <c r="M18" s="45">
        <f t="shared" si="1"/>
        <v>2000</v>
      </c>
      <c r="N18" s="45">
        <f t="shared" si="1"/>
        <v>2000</v>
      </c>
      <c r="O18" s="45">
        <f t="shared" si="1"/>
        <v>0</v>
      </c>
      <c r="P18" s="45">
        <f t="shared" si="1"/>
        <v>0</v>
      </c>
      <c r="Q18" s="45">
        <f t="shared" si="1"/>
        <v>3500</v>
      </c>
      <c r="R18" s="45">
        <f t="shared" si="1"/>
        <v>3500</v>
      </c>
      <c r="S18" s="10"/>
      <c r="T18" s="9"/>
      <c r="U18" s="11"/>
      <c r="V18" s="12"/>
    </row>
    <row r="19" spans="1:22" ht="12.75" customHeight="1" outlineLevel="4" thickBot="1" x14ac:dyDescent="0.3">
      <c r="A19" s="35" t="s">
        <v>13</v>
      </c>
      <c r="B19" s="71" t="s">
        <v>29</v>
      </c>
      <c r="C19" s="68" t="s">
        <v>29</v>
      </c>
      <c r="D19" s="54" t="s">
        <v>29</v>
      </c>
      <c r="E19" s="174" t="s">
        <v>44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5"/>
    </row>
    <row r="20" spans="1:22" ht="9.75" customHeight="1" outlineLevel="4" x14ac:dyDescent="0.25">
      <c r="A20" s="177" t="s">
        <v>13</v>
      </c>
      <c r="B20" s="180" t="s">
        <v>29</v>
      </c>
      <c r="C20" s="183" t="s">
        <v>29</v>
      </c>
      <c r="D20" s="186" t="s">
        <v>29</v>
      </c>
      <c r="E20" s="189" t="s">
        <v>13</v>
      </c>
      <c r="F20" s="192" t="s">
        <v>103</v>
      </c>
      <c r="G20" s="236"/>
      <c r="H20" s="236" t="s">
        <v>245</v>
      </c>
      <c r="I20" s="236"/>
      <c r="J20" s="5" t="s">
        <v>40</v>
      </c>
      <c r="K20" s="39"/>
      <c r="L20" s="39"/>
      <c r="M20" s="40"/>
      <c r="N20" s="40"/>
      <c r="O20" s="40"/>
      <c r="P20" s="40"/>
      <c r="Q20" s="39"/>
      <c r="R20" s="39"/>
      <c r="S20" s="239" t="s">
        <v>104</v>
      </c>
      <c r="T20" s="228">
        <v>0</v>
      </c>
      <c r="U20" s="228">
        <v>0</v>
      </c>
      <c r="V20" s="228">
        <v>0</v>
      </c>
    </row>
    <row r="21" spans="1:22" ht="9.75" customHeight="1" outlineLevel="4" x14ac:dyDescent="0.25">
      <c r="A21" s="178"/>
      <c r="B21" s="181"/>
      <c r="C21" s="184"/>
      <c r="D21" s="187"/>
      <c r="E21" s="190"/>
      <c r="F21" s="193"/>
      <c r="G21" s="237"/>
      <c r="H21" s="237"/>
      <c r="I21" s="237"/>
      <c r="J21" s="6" t="s">
        <v>41</v>
      </c>
      <c r="K21" s="41"/>
      <c r="L21" s="41"/>
      <c r="M21" s="42"/>
      <c r="N21" s="42"/>
      <c r="O21" s="42"/>
      <c r="P21" s="42"/>
      <c r="Q21" s="41"/>
      <c r="R21" s="41"/>
      <c r="S21" s="240"/>
      <c r="T21" s="229"/>
      <c r="U21" s="229"/>
      <c r="V21" s="229"/>
    </row>
    <row r="22" spans="1:22" ht="9.75" customHeight="1" outlineLevel="4" x14ac:dyDescent="0.25">
      <c r="A22" s="178"/>
      <c r="B22" s="181"/>
      <c r="C22" s="184"/>
      <c r="D22" s="187"/>
      <c r="E22" s="190"/>
      <c r="F22" s="193"/>
      <c r="G22" s="237"/>
      <c r="H22" s="237"/>
      <c r="I22" s="237"/>
      <c r="J22" s="6" t="s">
        <v>42</v>
      </c>
      <c r="K22" s="41"/>
      <c r="L22" s="41"/>
      <c r="M22" s="42"/>
      <c r="N22" s="42"/>
      <c r="O22" s="42"/>
      <c r="P22" s="42"/>
      <c r="Q22" s="41"/>
      <c r="R22" s="41"/>
      <c r="S22" s="240"/>
      <c r="T22" s="229"/>
      <c r="U22" s="229"/>
      <c r="V22" s="229"/>
    </row>
    <row r="23" spans="1:22" ht="9.75" customHeight="1" outlineLevel="4" x14ac:dyDescent="0.25">
      <c r="A23" s="178"/>
      <c r="B23" s="181"/>
      <c r="C23" s="184"/>
      <c r="D23" s="187"/>
      <c r="E23" s="190"/>
      <c r="F23" s="193"/>
      <c r="G23" s="237"/>
      <c r="H23" s="237"/>
      <c r="I23" s="237"/>
      <c r="J23" s="7" t="s">
        <v>43</v>
      </c>
      <c r="K23" s="43"/>
      <c r="L23" s="43"/>
      <c r="M23" s="43"/>
      <c r="N23" s="43"/>
      <c r="O23" s="43"/>
      <c r="P23" s="43"/>
      <c r="Q23" s="43"/>
      <c r="R23" s="43"/>
      <c r="S23" s="240"/>
      <c r="T23" s="229"/>
      <c r="U23" s="229"/>
      <c r="V23" s="229"/>
    </row>
    <row r="24" spans="1:22" ht="13.5" customHeight="1" outlineLevel="4" thickBot="1" x14ac:dyDescent="0.3">
      <c r="A24" s="179"/>
      <c r="B24" s="182"/>
      <c r="C24" s="185"/>
      <c r="D24" s="188"/>
      <c r="E24" s="191"/>
      <c r="F24" s="194"/>
      <c r="G24" s="238"/>
      <c r="H24" s="238"/>
      <c r="I24" s="238"/>
      <c r="J24" s="8" t="s">
        <v>73</v>
      </c>
      <c r="K24" s="44">
        <f>SUM(K20:K23)</f>
        <v>0</v>
      </c>
      <c r="L24" s="44">
        <f>SUM(L20:L23)</f>
        <v>0</v>
      </c>
      <c r="M24" s="44">
        <f t="shared" ref="M24:R24" si="2">SUM(M20:M23)</f>
        <v>0</v>
      </c>
      <c r="N24" s="44">
        <f t="shared" si="2"/>
        <v>0</v>
      </c>
      <c r="O24" s="44">
        <f t="shared" si="2"/>
        <v>0</v>
      </c>
      <c r="P24" s="44">
        <f t="shared" si="2"/>
        <v>0</v>
      </c>
      <c r="Q24" s="44">
        <f t="shared" si="2"/>
        <v>0</v>
      </c>
      <c r="R24" s="44">
        <f t="shared" si="2"/>
        <v>0</v>
      </c>
      <c r="S24" s="241"/>
      <c r="T24" s="230"/>
      <c r="U24" s="230"/>
      <c r="V24" s="230"/>
    </row>
    <row r="25" spans="1:22" ht="9.75" customHeight="1" outlineLevel="4" x14ac:dyDescent="0.25">
      <c r="A25" s="177" t="s">
        <v>13</v>
      </c>
      <c r="B25" s="180" t="s">
        <v>29</v>
      </c>
      <c r="C25" s="183" t="s">
        <v>29</v>
      </c>
      <c r="D25" s="186" t="s">
        <v>29</v>
      </c>
      <c r="E25" s="189" t="s">
        <v>29</v>
      </c>
      <c r="F25" s="192" t="s">
        <v>107</v>
      </c>
      <c r="G25" s="236" t="s">
        <v>102</v>
      </c>
      <c r="H25" s="236" t="s">
        <v>28</v>
      </c>
      <c r="I25" s="236" t="s">
        <v>68</v>
      </c>
      <c r="J25" s="5" t="s">
        <v>40</v>
      </c>
      <c r="K25" s="46">
        <v>1400</v>
      </c>
      <c r="L25" s="46">
        <v>1400</v>
      </c>
      <c r="M25" s="42">
        <v>1400</v>
      </c>
      <c r="N25" s="42">
        <v>1400</v>
      </c>
      <c r="O25" s="42"/>
      <c r="P25" s="42"/>
      <c r="Q25" s="41"/>
      <c r="R25" s="41"/>
      <c r="S25" s="242" t="s">
        <v>108</v>
      </c>
      <c r="T25" s="228">
        <v>4</v>
      </c>
      <c r="U25" s="228">
        <v>0</v>
      </c>
      <c r="V25" s="228">
        <v>0</v>
      </c>
    </row>
    <row r="26" spans="1:22" ht="9.75" customHeight="1" outlineLevel="4" x14ac:dyDescent="0.25">
      <c r="A26" s="178"/>
      <c r="B26" s="181"/>
      <c r="C26" s="184"/>
      <c r="D26" s="187"/>
      <c r="E26" s="190"/>
      <c r="F26" s="193"/>
      <c r="G26" s="237"/>
      <c r="H26" s="237"/>
      <c r="I26" s="237"/>
      <c r="J26" s="6" t="s">
        <v>41</v>
      </c>
      <c r="K26" s="46"/>
      <c r="L26" s="46"/>
      <c r="M26" s="42"/>
      <c r="N26" s="42"/>
      <c r="O26" s="42"/>
      <c r="P26" s="42"/>
      <c r="Q26" s="41"/>
      <c r="R26" s="41"/>
      <c r="S26" s="243"/>
      <c r="T26" s="229"/>
      <c r="U26" s="229"/>
      <c r="V26" s="229"/>
    </row>
    <row r="27" spans="1:22" ht="9.75" customHeight="1" outlineLevel="4" x14ac:dyDescent="0.25">
      <c r="A27" s="178"/>
      <c r="B27" s="181"/>
      <c r="C27" s="184"/>
      <c r="D27" s="187"/>
      <c r="E27" s="190"/>
      <c r="F27" s="193"/>
      <c r="G27" s="237"/>
      <c r="H27" s="237"/>
      <c r="I27" s="237"/>
      <c r="J27" s="6" t="s">
        <v>42</v>
      </c>
      <c r="K27" s="46"/>
      <c r="L27" s="46"/>
      <c r="M27" s="42"/>
      <c r="N27" s="42"/>
      <c r="O27" s="42"/>
      <c r="P27" s="42"/>
      <c r="Q27" s="41"/>
      <c r="R27" s="41"/>
      <c r="S27" s="243"/>
      <c r="T27" s="229"/>
      <c r="U27" s="229"/>
      <c r="V27" s="229"/>
    </row>
    <row r="28" spans="1:22" ht="9.75" customHeight="1" outlineLevel="4" x14ac:dyDescent="0.25">
      <c r="A28" s="178"/>
      <c r="B28" s="181"/>
      <c r="C28" s="184"/>
      <c r="D28" s="187"/>
      <c r="E28" s="190"/>
      <c r="F28" s="193"/>
      <c r="G28" s="237"/>
      <c r="H28" s="237"/>
      <c r="I28" s="237"/>
      <c r="J28" s="7" t="s">
        <v>43</v>
      </c>
      <c r="K28" s="47"/>
      <c r="L28" s="47"/>
      <c r="M28" s="70"/>
      <c r="N28" s="70"/>
      <c r="O28" s="70"/>
      <c r="P28" s="70"/>
      <c r="Q28" s="43"/>
      <c r="R28" s="43"/>
      <c r="S28" s="243"/>
      <c r="T28" s="229"/>
      <c r="U28" s="229"/>
      <c r="V28" s="229"/>
    </row>
    <row r="29" spans="1:22" ht="12" customHeight="1" outlineLevel="4" thickBot="1" x14ac:dyDescent="0.3">
      <c r="A29" s="179"/>
      <c r="B29" s="182"/>
      <c r="C29" s="185"/>
      <c r="D29" s="188"/>
      <c r="E29" s="191"/>
      <c r="F29" s="194"/>
      <c r="G29" s="238"/>
      <c r="H29" s="238"/>
      <c r="I29" s="238"/>
      <c r="J29" s="8" t="s">
        <v>73</v>
      </c>
      <c r="K29" s="44">
        <f>SUM(K25:K28)</f>
        <v>1400</v>
      </c>
      <c r="L29" s="44">
        <f t="shared" ref="L29:R29" si="3">SUM(L25:L28)</f>
        <v>1400</v>
      </c>
      <c r="M29" s="44">
        <f t="shared" si="3"/>
        <v>1400</v>
      </c>
      <c r="N29" s="44">
        <f t="shared" si="3"/>
        <v>1400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244"/>
      <c r="T29" s="230"/>
      <c r="U29" s="230"/>
      <c r="V29" s="230"/>
    </row>
    <row r="30" spans="1:22" ht="12" customHeight="1" outlineLevel="4" x14ac:dyDescent="0.25">
      <c r="A30" s="177" t="s">
        <v>13</v>
      </c>
      <c r="B30" s="180" t="s">
        <v>29</v>
      </c>
      <c r="C30" s="183" t="s">
        <v>29</v>
      </c>
      <c r="D30" s="186" t="s">
        <v>29</v>
      </c>
      <c r="E30" s="189" t="s">
        <v>219</v>
      </c>
      <c r="F30" s="192" t="s">
        <v>246</v>
      </c>
      <c r="G30" s="236" t="s">
        <v>102</v>
      </c>
      <c r="H30" s="236" t="s">
        <v>28</v>
      </c>
      <c r="I30" s="236" t="s">
        <v>68</v>
      </c>
      <c r="J30" s="6" t="s">
        <v>40</v>
      </c>
      <c r="K30" s="46">
        <v>41000</v>
      </c>
      <c r="L30" s="46">
        <v>11000</v>
      </c>
      <c r="M30" s="42">
        <v>7000</v>
      </c>
      <c r="N30" s="42">
        <v>7000</v>
      </c>
      <c r="O30" s="42"/>
      <c r="P30" s="42"/>
      <c r="Q30" s="41">
        <v>15000</v>
      </c>
      <c r="R30" s="41">
        <v>15000</v>
      </c>
      <c r="S30" s="245" t="s">
        <v>105</v>
      </c>
      <c r="T30" s="228">
        <v>4</v>
      </c>
      <c r="U30" s="228">
        <v>7</v>
      </c>
      <c r="V30" s="228">
        <v>7</v>
      </c>
    </row>
    <row r="31" spans="1:22" ht="12" customHeight="1" outlineLevel="4" x14ac:dyDescent="0.25">
      <c r="A31" s="178"/>
      <c r="B31" s="181"/>
      <c r="C31" s="184"/>
      <c r="D31" s="187"/>
      <c r="E31" s="190"/>
      <c r="F31" s="193"/>
      <c r="G31" s="237"/>
      <c r="H31" s="237"/>
      <c r="I31" s="237"/>
      <c r="J31" s="6" t="s">
        <v>41</v>
      </c>
      <c r="K31" s="87"/>
      <c r="L31" s="87"/>
      <c r="M31" s="87"/>
      <c r="N31" s="87"/>
      <c r="O31" s="87"/>
      <c r="P31" s="87"/>
      <c r="Q31" s="87"/>
      <c r="R31" s="87"/>
      <c r="S31" s="246"/>
      <c r="T31" s="229"/>
      <c r="U31" s="229"/>
      <c r="V31" s="229"/>
    </row>
    <row r="32" spans="1:22" ht="12" customHeight="1" outlineLevel="4" x14ac:dyDescent="0.25">
      <c r="A32" s="178"/>
      <c r="B32" s="181"/>
      <c r="C32" s="184"/>
      <c r="D32" s="187"/>
      <c r="E32" s="190"/>
      <c r="F32" s="193"/>
      <c r="G32" s="237"/>
      <c r="H32" s="237"/>
      <c r="I32" s="237"/>
      <c r="J32" s="6" t="s">
        <v>42</v>
      </c>
      <c r="K32" s="87"/>
      <c r="L32" s="87"/>
      <c r="M32" s="87"/>
      <c r="N32" s="87"/>
      <c r="O32" s="87"/>
      <c r="P32" s="87"/>
      <c r="Q32" s="87"/>
      <c r="R32" s="87"/>
      <c r="S32" s="246"/>
      <c r="T32" s="229"/>
      <c r="U32" s="229"/>
      <c r="V32" s="229"/>
    </row>
    <row r="33" spans="1:22" ht="12" customHeight="1" outlineLevel="4" x14ac:dyDescent="0.25">
      <c r="A33" s="178"/>
      <c r="B33" s="181"/>
      <c r="C33" s="184"/>
      <c r="D33" s="187"/>
      <c r="E33" s="190"/>
      <c r="F33" s="193"/>
      <c r="G33" s="237"/>
      <c r="H33" s="237"/>
      <c r="I33" s="237"/>
      <c r="J33" s="7" t="s">
        <v>43</v>
      </c>
      <c r="K33" s="87"/>
      <c r="L33" s="87"/>
      <c r="M33" s="87"/>
      <c r="N33" s="87"/>
      <c r="O33" s="87"/>
      <c r="P33" s="87"/>
      <c r="Q33" s="87"/>
      <c r="R33" s="87"/>
      <c r="S33" s="246"/>
      <c r="T33" s="229"/>
      <c r="U33" s="229"/>
      <c r="V33" s="229"/>
    </row>
    <row r="34" spans="1:22" ht="12" customHeight="1" outlineLevel="4" thickBot="1" x14ac:dyDescent="0.3">
      <c r="A34" s="179"/>
      <c r="B34" s="182"/>
      <c r="C34" s="185"/>
      <c r="D34" s="188"/>
      <c r="E34" s="191"/>
      <c r="F34" s="194"/>
      <c r="G34" s="238"/>
      <c r="H34" s="238"/>
      <c r="I34" s="238"/>
      <c r="J34" s="8" t="s">
        <v>73</v>
      </c>
      <c r="K34" s="44">
        <f>SUM(K30:K33)</f>
        <v>41000</v>
      </c>
      <c r="L34" s="44">
        <f>SUM(L30:L33)</f>
        <v>11000</v>
      </c>
      <c r="M34" s="44">
        <f t="shared" ref="M34:R34" si="4">SUM(M30:M33)</f>
        <v>7000</v>
      </c>
      <c r="N34" s="44">
        <f t="shared" si="4"/>
        <v>7000</v>
      </c>
      <c r="O34" s="44">
        <f t="shared" si="4"/>
        <v>0</v>
      </c>
      <c r="P34" s="44">
        <f t="shared" si="4"/>
        <v>0</v>
      </c>
      <c r="Q34" s="44">
        <f t="shared" si="4"/>
        <v>15000</v>
      </c>
      <c r="R34" s="44">
        <f t="shared" si="4"/>
        <v>15000</v>
      </c>
      <c r="S34" s="247"/>
      <c r="T34" s="230"/>
      <c r="U34" s="230"/>
      <c r="V34" s="230"/>
    </row>
    <row r="35" spans="1:22" ht="12.6" customHeight="1" outlineLevel="4" x14ac:dyDescent="0.25">
      <c r="A35" s="177" t="s">
        <v>13</v>
      </c>
      <c r="B35" s="180" t="s">
        <v>29</v>
      </c>
      <c r="C35" s="183" t="s">
        <v>29</v>
      </c>
      <c r="D35" s="186" t="s">
        <v>29</v>
      </c>
      <c r="E35" s="189" t="s">
        <v>21</v>
      </c>
      <c r="F35" s="192" t="s">
        <v>74</v>
      </c>
      <c r="G35" s="236" t="s">
        <v>102</v>
      </c>
      <c r="H35" s="236" t="s">
        <v>28</v>
      </c>
      <c r="I35" s="236" t="s">
        <v>68</v>
      </c>
      <c r="J35" s="5" t="s">
        <v>40</v>
      </c>
      <c r="K35" s="110">
        <v>4500</v>
      </c>
      <c r="L35" s="110">
        <v>1500</v>
      </c>
      <c r="M35" s="40">
        <v>1000</v>
      </c>
      <c r="N35" s="40">
        <v>1000</v>
      </c>
      <c r="O35" s="40">
        <v>0</v>
      </c>
      <c r="P35" s="40">
        <v>0</v>
      </c>
      <c r="Q35" s="39">
        <v>1500</v>
      </c>
      <c r="R35" s="39">
        <v>1500</v>
      </c>
      <c r="S35" s="245" t="s">
        <v>109</v>
      </c>
      <c r="T35" s="228">
        <v>2</v>
      </c>
      <c r="U35" s="228">
        <v>2</v>
      </c>
      <c r="V35" s="254">
        <v>2</v>
      </c>
    </row>
    <row r="36" spans="1:22" ht="11.45" customHeight="1" outlineLevel="4" x14ac:dyDescent="0.25">
      <c r="A36" s="178"/>
      <c r="B36" s="181"/>
      <c r="C36" s="184"/>
      <c r="D36" s="187"/>
      <c r="E36" s="190"/>
      <c r="F36" s="193"/>
      <c r="G36" s="237"/>
      <c r="H36" s="237"/>
      <c r="I36" s="237"/>
      <c r="J36" s="6" t="s">
        <v>41</v>
      </c>
      <c r="K36" s="46"/>
      <c r="L36" s="46"/>
      <c r="M36" s="42"/>
      <c r="N36" s="42"/>
      <c r="O36" s="42"/>
      <c r="P36" s="42"/>
      <c r="Q36" s="41"/>
      <c r="R36" s="41"/>
      <c r="S36" s="246"/>
      <c r="T36" s="229"/>
      <c r="U36" s="229"/>
      <c r="V36" s="255"/>
    </row>
    <row r="37" spans="1:22" ht="9" customHeight="1" outlineLevel="4" x14ac:dyDescent="0.25">
      <c r="A37" s="178"/>
      <c r="B37" s="181"/>
      <c r="C37" s="184"/>
      <c r="D37" s="187"/>
      <c r="E37" s="190"/>
      <c r="F37" s="193"/>
      <c r="G37" s="237"/>
      <c r="H37" s="237"/>
      <c r="I37" s="237"/>
      <c r="J37" s="6" t="s">
        <v>42</v>
      </c>
      <c r="K37" s="46"/>
      <c r="L37" s="46"/>
      <c r="M37" s="42"/>
      <c r="N37" s="42"/>
      <c r="O37" s="42"/>
      <c r="P37" s="42"/>
      <c r="Q37" s="41"/>
      <c r="R37" s="41"/>
      <c r="S37" s="246"/>
      <c r="T37" s="229"/>
      <c r="U37" s="229"/>
      <c r="V37" s="255"/>
    </row>
    <row r="38" spans="1:22" ht="10.9" customHeight="1" outlineLevel="4" x14ac:dyDescent="0.25">
      <c r="A38" s="178"/>
      <c r="B38" s="181"/>
      <c r="C38" s="184"/>
      <c r="D38" s="187"/>
      <c r="E38" s="190"/>
      <c r="F38" s="193"/>
      <c r="G38" s="237"/>
      <c r="H38" s="237"/>
      <c r="I38" s="237"/>
      <c r="J38" s="7" t="s">
        <v>43</v>
      </c>
      <c r="K38" s="47"/>
      <c r="L38" s="47"/>
      <c r="M38" s="107"/>
      <c r="N38" s="107"/>
      <c r="O38" s="107"/>
      <c r="P38" s="107"/>
      <c r="Q38" s="43"/>
      <c r="R38" s="43"/>
      <c r="S38" s="246"/>
      <c r="T38" s="229"/>
      <c r="U38" s="229"/>
      <c r="V38" s="255"/>
    </row>
    <row r="39" spans="1:22" ht="10.15" customHeight="1" outlineLevel="4" thickBot="1" x14ac:dyDescent="0.3">
      <c r="A39" s="179"/>
      <c r="B39" s="182"/>
      <c r="C39" s="185"/>
      <c r="D39" s="188"/>
      <c r="E39" s="191"/>
      <c r="F39" s="194"/>
      <c r="G39" s="238"/>
      <c r="H39" s="238"/>
      <c r="I39" s="238"/>
      <c r="J39" s="8" t="s">
        <v>73</v>
      </c>
      <c r="K39" s="44">
        <f>SUM(K35:K38)</f>
        <v>4500</v>
      </c>
      <c r="L39" s="44">
        <f>SUM(L35:L38)</f>
        <v>1500</v>
      </c>
      <c r="M39" s="44">
        <f t="shared" ref="M39:R39" si="5">SUM(M35:M38)</f>
        <v>1000</v>
      </c>
      <c r="N39" s="44">
        <f t="shared" si="5"/>
        <v>1000</v>
      </c>
      <c r="O39" s="44">
        <f t="shared" si="5"/>
        <v>0</v>
      </c>
      <c r="P39" s="44">
        <f t="shared" si="5"/>
        <v>0</v>
      </c>
      <c r="Q39" s="44">
        <f t="shared" si="5"/>
        <v>1500</v>
      </c>
      <c r="R39" s="44">
        <f t="shared" si="5"/>
        <v>1500</v>
      </c>
      <c r="S39" s="247"/>
      <c r="T39" s="230"/>
      <c r="U39" s="230"/>
      <c r="V39" s="256"/>
    </row>
    <row r="40" spans="1:22" ht="11.45" customHeight="1" outlineLevel="4" x14ac:dyDescent="0.25">
      <c r="A40" s="95"/>
      <c r="B40" s="98"/>
      <c r="C40" s="101"/>
      <c r="D40" s="104"/>
      <c r="E40" s="189" t="s">
        <v>222</v>
      </c>
      <c r="F40" s="192" t="s">
        <v>267</v>
      </c>
      <c r="G40" s="89"/>
      <c r="H40" s="89"/>
      <c r="I40" s="89"/>
      <c r="J40" s="5" t="s">
        <v>40</v>
      </c>
      <c r="K40" s="111">
        <v>5000</v>
      </c>
      <c r="L40" s="111">
        <v>5000</v>
      </c>
      <c r="M40" s="111"/>
      <c r="N40" s="111"/>
      <c r="O40" s="111"/>
      <c r="P40" s="111"/>
      <c r="Q40" s="111">
        <v>5000</v>
      </c>
      <c r="R40" s="111"/>
      <c r="S40" s="245" t="s">
        <v>288</v>
      </c>
      <c r="T40" s="92"/>
      <c r="U40" s="92"/>
      <c r="V40" s="112"/>
    </row>
    <row r="41" spans="1:22" ht="10.15" customHeight="1" outlineLevel="4" x14ac:dyDescent="0.25">
      <c r="A41" s="96"/>
      <c r="B41" s="99"/>
      <c r="C41" s="102"/>
      <c r="D41" s="105"/>
      <c r="E41" s="190"/>
      <c r="F41" s="193"/>
      <c r="G41" s="90"/>
      <c r="H41" s="90"/>
      <c r="I41" s="90"/>
      <c r="J41" s="6" t="s">
        <v>41</v>
      </c>
      <c r="K41" s="87"/>
      <c r="L41" s="87"/>
      <c r="M41" s="87"/>
      <c r="N41" s="87"/>
      <c r="O41" s="87"/>
      <c r="P41" s="87"/>
      <c r="Q41" s="87"/>
      <c r="R41" s="87"/>
      <c r="S41" s="246"/>
      <c r="T41" s="93"/>
      <c r="U41" s="93"/>
      <c r="V41" s="113"/>
    </row>
    <row r="42" spans="1:22" ht="13.9" customHeight="1" outlineLevel="4" x14ac:dyDescent="0.25">
      <c r="A42" s="96" t="s">
        <v>13</v>
      </c>
      <c r="B42" s="99" t="s">
        <v>29</v>
      </c>
      <c r="C42" s="102" t="s">
        <v>29</v>
      </c>
      <c r="D42" s="105" t="s">
        <v>29</v>
      </c>
      <c r="E42" s="190"/>
      <c r="F42" s="193"/>
      <c r="G42" s="90" t="s">
        <v>102</v>
      </c>
      <c r="H42" s="90" t="s">
        <v>268</v>
      </c>
      <c r="I42" s="90" t="s">
        <v>269</v>
      </c>
      <c r="J42" s="6" t="s">
        <v>42</v>
      </c>
      <c r="K42" s="87"/>
      <c r="L42" s="87"/>
      <c r="M42" s="87"/>
      <c r="N42" s="87"/>
      <c r="O42" s="87"/>
      <c r="P42" s="87"/>
      <c r="Q42" s="87"/>
      <c r="R42" s="87"/>
      <c r="S42" s="246"/>
      <c r="T42" s="93">
        <v>0</v>
      </c>
      <c r="U42" s="93">
        <v>1</v>
      </c>
      <c r="V42" s="113">
        <v>0</v>
      </c>
    </row>
    <row r="43" spans="1:22" ht="10.15" customHeight="1" outlineLevel="4" x14ac:dyDescent="0.25">
      <c r="A43" s="96"/>
      <c r="B43" s="99"/>
      <c r="C43" s="102"/>
      <c r="D43" s="105"/>
      <c r="E43" s="190"/>
      <c r="F43" s="193"/>
      <c r="G43" s="90"/>
      <c r="H43" s="90"/>
      <c r="I43" s="90"/>
      <c r="J43" s="7" t="s">
        <v>43</v>
      </c>
      <c r="K43" s="87"/>
      <c r="L43" s="87"/>
      <c r="M43" s="87"/>
      <c r="N43" s="87"/>
      <c r="O43" s="87"/>
      <c r="P43" s="87"/>
      <c r="Q43" s="87"/>
      <c r="R43" s="87"/>
      <c r="S43" s="246"/>
      <c r="T43" s="93"/>
      <c r="U43" s="93"/>
      <c r="V43" s="113"/>
    </row>
    <row r="44" spans="1:22" ht="10.15" customHeight="1" outlineLevel="4" thickBot="1" x14ac:dyDescent="0.3">
      <c r="A44" s="97"/>
      <c r="B44" s="100"/>
      <c r="C44" s="103"/>
      <c r="D44" s="106"/>
      <c r="E44" s="191"/>
      <c r="F44" s="194"/>
      <c r="G44" s="91"/>
      <c r="H44" s="91"/>
      <c r="I44" s="91"/>
      <c r="J44" s="8" t="s">
        <v>73</v>
      </c>
      <c r="K44" s="44">
        <v>5000</v>
      </c>
      <c r="L44" s="44">
        <v>5000</v>
      </c>
      <c r="M44" s="44">
        <v>5000</v>
      </c>
      <c r="N44" s="44">
        <v>5000</v>
      </c>
      <c r="O44" s="44">
        <v>0</v>
      </c>
      <c r="P44" s="44">
        <v>0</v>
      </c>
      <c r="Q44" s="44">
        <v>5000</v>
      </c>
      <c r="R44" s="44">
        <v>0</v>
      </c>
      <c r="S44" s="247"/>
      <c r="T44" s="94"/>
      <c r="U44" s="94"/>
      <c r="V44" s="114"/>
    </row>
    <row r="45" spans="1:22" ht="9.75" customHeight="1" outlineLevel="3" x14ac:dyDescent="0.25">
      <c r="A45" s="178" t="s">
        <v>13</v>
      </c>
      <c r="B45" s="181" t="s">
        <v>29</v>
      </c>
      <c r="C45" s="184" t="s">
        <v>29</v>
      </c>
      <c r="D45" s="187" t="s">
        <v>29</v>
      </c>
      <c r="E45" s="190" t="s">
        <v>223</v>
      </c>
      <c r="F45" s="193" t="s">
        <v>270</v>
      </c>
      <c r="G45" s="237" t="s">
        <v>102</v>
      </c>
      <c r="H45" s="237" t="s">
        <v>268</v>
      </c>
      <c r="I45" s="237" t="s">
        <v>269</v>
      </c>
      <c r="J45" s="6" t="s">
        <v>40</v>
      </c>
      <c r="K45" s="46">
        <v>15000</v>
      </c>
      <c r="L45" s="46">
        <v>15000</v>
      </c>
      <c r="M45" s="42"/>
      <c r="N45" s="42"/>
      <c r="O45" s="42"/>
      <c r="P45" s="42"/>
      <c r="Q45" s="41">
        <v>15000</v>
      </c>
      <c r="R45" s="41"/>
      <c r="S45" s="246" t="s">
        <v>289</v>
      </c>
      <c r="T45" s="229">
        <v>0</v>
      </c>
      <c r="U45" s="229">
        <v>1</v>
      </c>
      <c r="V45" s="229">
        <v>0</v>
      </c>
    </row>
    <row r="46" spans="1:22" ht="11.25" customHeight="1" outlineLevel="4" x14ac:dyDescent="0.25">
      <c r="A46" s="178"/>
      <c r="B46" s="181"/>
      <c r="C46" s="184"/>
      <c r="D46" s="187"/>
      <c r="E46" s="190"/>
      <c r="F46" s="193"/>
      <c r="G46" s="237"/>
      <c r="H46" s="237"/>
      <c r="I46" s="237"/>
      <c r="J46" s="6" t="s">
        <v>41</v>
      </c>
      <c r="K46" s="46"/>
      <c r="L46" s="46"/>
      <c r="M46" s="42"/>
      <c r="N46" s="42"/>
      <c r="O46" s="42"/>
      <c r="P46" s="42"/>
      <c r="Q46" s="41"/>
      <c r="R46" s="41"/>
      <c r="S46" s="246"/>
      <c r="T46" s="229"/>
      <c r="U46" s="229"/>
      <c r="V46" s="229"/>
    </row>
    <row r="47" spans="1:22" ht="9.75" customHeight="1" outlineLevel="4" x14ac:dyDescent="0.25">
      <c r="A47" s="178"/>
      <c r="B47" s="181"/>
      <c r="C47" s="184"/>
      <c r="D47" s="187"/>
      <c r="E47" s="190"/>
      <c r="F47" s="193"/>
      <c r="G47" s="237"/>
      <c r="H47" s="237"/>
      <c r="I47" s="237"/>
      <c r="J47" s="6" t="s">
        <v>42</v>
      </c>
      <c r="K47" s="46"/>
      <c r="L47" s="46"/>
      <c r="M47" s="42"/>
      <c r="N47" s="42"/>
      <c r="O47" s="42"/>
      <c r="P47" s="42"/>
      <c r="Q47" s="41"/>
      <c r="R47" s="41"/>
      <c r="S47" s="246"/>
      <c r="T47" s="229"/>
      <c r="U47" s="229"/>
      <c r="V47" s="229"/>
    </row>
    <row r="48" spans="1:22" ht="9.75" customHeight="1" outlineLevel="4" x14ac:dyDescent="0.25">
      <c r="A48" s="178"/>
      <c r="B48" s="181"/>
      <c r="C48" s="184"/>
      <c r="D48" s="187"/>
      <c r="E48" s="190"/>
      <c r="F48" s="193"/>
      <c r="G48" s="237"/>
      <c r="H48" s="237"/>
      <c r="I48" s="237"/>
      <c r="J48" s="7" t="s">
        <v>43</v>
      </c>
      <c r="K48" s="47"/>
      <c r="L48" s="47"/>
      <c r="M48" s="70"/>
      <c r="N48" s="70"/>
      <c r="O48" s="70"/>
      <c r="P48" s="70"/>
      <c r="Q48" s="43"/>
      <c r="R48" s="43"/>
      <c r="S48" s="246"/>
      <c r="T48" s="229"/>
      <c r="U48" s="229"/>
      <c r="V48" s="229"/>
    </row>
    <row r="49" spans="1:22 2211:16383" ht="9.75" customHeight="1" outlineLevel="4" thickBot="1" x14ac:dyDescent="0.3">
      <c r="A49" s="179"/>
      <c r="B49" s="182"/>
      <c r="C49" s="185"/>
      <c r="D49" s="188"/>
      <c r="E49" s="191"/>
      <c r="F49" s="194"/>
      <c r="G49" s="238"/>
      <c r="H49" s="238"/>
      <c r="I49" s="238"/>
      <c r="J49" s="86" t="s">
        <v>73</v>
      </c>
      <c r="K49" s="44">
        <v>15000</v>
      </c>
      <c r="L49" s="44">
        <v>15000</v>
      </c>
      <c r="M49" s="44">
        <v>0</v>
      </c>
      <c r="N49" s="44">
        <v>0</v>
      </c>
      <c r="O49" s="44">
        <v>0</v>
      </c>
      <c r="P49" s="44">
        <v>0</v>
      </c>
      <c r="Q49" s="44">
        <v>15000</v>
      </c>
      <c r="R49" s="44">
        <v>0</v>
      </c>
      <c r="S49" s="247"/>
      <c r="T49" s="230"/>
      <c r="U49" s="230"/>
      <c r="V49" s="230"/>
    </row>
    <row r="50" spans="1:22 2211:16383" ht="9.75" customHeight="1" outlineLevel="4" thickBot="1" x14ac:dyDescent="0.3">
      <c r="A50" s="67" t="s">
        <v>13</v>
      </c>
      <c r="B50" s="72" t="s">
        <v>29</v>
      </c>
      <c r="C50" s="69" t="s">
        <v>29</v>
      </c>
      <c r="D50" s="56" t="s">
        <v>29</v>
      </c>
      <c r="E50" s="231" t="s">
        <v>24</v>
      </c>
      <c r="F50" s="232"/>
      <c r="G50" s="232"/>
      <c r="H50" s="232"/>
      <c r="I50" s="232"/>
      <c r="J50" s="233"/>
      <c r="K50" s="45">
        <f>K49+K44+K39+K34+K29+K24</f>
        <v>66900</v>
      </c>
      <c r="L50" s="45">
        <v>33900</v>
      </c>
      <c r="M50" s="45">
        <v>9400</v>
      </c>
      <c r="N50" s="45">
        <v>9400</v>
      </c>
      <c r="O50" s="45">
        <f t="shared" ref="O50:P50" si="6">O24+O39+O49+O29</f>
        <v>0</v>
      </c>
      <c r="P50" s="45">
        <f t="shared" si="6"/>
        <v>0</v>
      </c>
      <c r="Q50" s="45">
        <v>36500</v>
      </c>
      <c r="R50" s="45">
        <v>16500</v>
      </c>
      <c r="S50" s="10"/>
      <c r="T50" s="9"/>
      <c r="U50" s="11"/>
      <c r="V50" s="12"/>
    </row>
    <row r="51" spans="1:22 2211:16383" ht="9.75" customHeight="1" outlineLevel="1" thickBot="1" x14ac:dyDescent="0.3">
      <c r="A51" s="57" t="s">
        <v>13</v>
      </c>
      <c r="B51" s="13" t="s">
        <v>29</v>
      </c>
      <c r="C51" s="4" t="s">
        <v>29</v>
      </c>
      <c r="D51" s="252" t="s">
        <v>14</v>
      </c>
      <c r="E51" s="253"/>
      <c r="F51" s="253"/>
      <c r="G51" s="253"/>
      <c r="H51" s="253"/>
      <c r="I51" s="253"/>
      <c r="J51" s="253"/>
      <c r="K51" s="48">
        <f>K50+K18</f>
        <v>73900</v>
      </c>
      <c r="L51" s="48">
        <f t="shared" ref="L51:R51" si="7">L50+L18</f>
        <v>37400</v>
      </c>
      <c r="M51" s="48">
        <f t="shared" si="7"/>
        <v>11400</v>
      </c>
      <c r="N51" s="48">
        <f t="shared" si="7"/>
        <v>11400</v>
      </c>
      <c r="O51" s="48">
        <f t="shared" si="7"/>
        <v>0</v>
      </c>
      <c r="P51" s="48">
        <f t="shared" si="7"/>
        <v>0</v>
      </c>
      <c r="Q51" s="48">
        <f t="shared" si="7"/>
        <v>40000</v>
      </c>
      <c r="R51" s="48">
        <f t="shared" si="7"/>
        <v>20000</v>
      </c>
      <c r="S51" s="14"/>
      <c r="T51" s="15"/>
      <c r="U51" s="16"/>
      <c r="V51" s="17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</row>
    <row r="52" spans="1:22 2211:16383" ht="9.75" customHeight="1" outlineLevel="1" thickBot="1" x14ac:dyDescent="0.3">
      <c r="A52" s="57" t="s">
        <v>13</v>
      </c>
      <c r="B52" s="13" t="s">
        <v>29</v>
      </c>
      <c r="C52" s="248" t="s">
        <v>9</v>
      </c>
      <c r="D52" s="249"/>
      <c r="E52" s="249"/>
      <c r="F52" s="249"/>
      <c r="G52" s="249"/>
      <c r="H52" s="249"/>
      <c r="I52" s="249"/>
      <c r="J52" s="249"/>
      <c r="K52" s="49">
        <f>K51</f>
        <v>73900</v>
      </c>
      <c r="L52" s="49">
        <f t="shared" ref="L52:R53" si="8">L51</f>
        <v>37400</v>
      </c>
      <c r="M52" s="49">
        <f t="shared" si="8"/>
        <v>11400</v>
      </c>
      <c r="N52" s="49">
        <f t="shared" si="8"/>
        <v>11400</v>
      </c>
      <c r="O52" s="49">
        <f t="shared" si="8"/>
        <v>0</v>
      </c>
      <c r="P52" s="49">
        <f t="shared" si="8"/>
        <v>0</v>
      </c>
      <c r="Q52" s="49">
        <f t="shared" si="8"/>
        <v>40000</v>
      </c>
      <c r="R52" s="49">
        <f t="shared" si="8"/>
        <v>20000</v>
      </c>
      <c r="S52" s="18"/>
      <c r="T52" s="19"/>
      <c r="U52" s="20"/>
      <c r="V52" s="21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</row>
    <row r="53" spans="1:22 2211:16383" ht="9.75" customHeight="1" outlineLevel="1" thickBot="1" x14ac:dyDescent="0.3">
      <c r="A53" s="57" t="s">
        <v>13</v>
      </c>
      <c r="B53" s="250" t="s">
        <v>16</v>
      </c>
      <c r="C53" s="251"/>
      <c r="D53" s="251"/>
      <c r="E53" s="251"/>
      <c r="F53" s="251"/>
      <c r="G53" s="251"/>
      <c r="H53" s="251"/>
      <c r="I53" s="251"/>
      <c r="J53" s="251"/>
      <c r="K53" s="50">
        <f>K52</f>
        <v>73900</v>
      </c>
      <c r="L53" s="50">
        <f t="shared" si="8"/>
        <v>37400</v>
      </c>
      <c r="M53" s="50">
        <f t="shared" si="8"/>
        <v>11400</v>
      </c>
      <c r="N53" s="50">
        <f t="shared" si="8"/>
        <v>11400</v>
      </c>
      <c r="O53" s="50">
        <f t="shared" si="8"/>
        <v>0</v>
      </c>
      <c r="P53" s="50">
        <f t="shared" si="8"/>
        <v>0</v>
      </c>
      <c r="Q53" s="50">
        <f t="shared" si="8"/>
        <v>40000</v>
      </c>
      <c r="R53" s="50">
        <f t="shared" si="8"/>
        <v>20000</v>
      </c>
      <c r="S53" s="27"/>
      <c r="T53" s="26"/>
      <c r="U53" s="28"/>
      <c r="V53" s="29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</row>
    <row r="54" spans="1:22 2211:16383" ht="9.75" customHeight="1" outlineLevel="1" thickBot="1" x14ac:dyDescent="0.3">
      <c r="A54" s="30"/>
      <c r="B54" s="30"/>
      <c r="C54" s="30"/>
      <c r="D54" s="30"/>
      <c r="E54" s="30"/>
      <c r="F54" s="31"/>
      <c r="G54" s="31"/>
      <c r="H54" s="31"/>
      <c r="I54" s="31"/>
      <c r="J54" s="31"/>
      <c r="K54" s="65"/>
      <c r="L54" s="65"/>
      <c r="M54" s="65"/>
      <c r="N54" s="65"/>
      <c r="O54" s="65"/>
      <c r="P54" s="65"/>
      <c r="Q54" s="65"/>
      <c r="R54" s="65"/>
      <c r="S54" s="31"/>
      <c r="T54" s="31"/>
      <c r="U54" s="31"/>
      <c r="V54" s="2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</row>
    <row r="55" spans="1:22 2211:16383" ht="9.75" customHeight="1" outlineLevel="1" thickBot="1" x14ac:dyDescent="0.3">
      <c r="A55" s="58" t="s">
        <v>29</v>
      </c>
      <c r="B55" s="166" t="s">
        <v>217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7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</row>
    <row r="56" spans="1:22 2211:16383" ht="9.75" customHeight="1" outlineLevel="1" thickBot="1" x14ac:dyDescent="0.3">
      <c r="A56" s="58" t="s">
        <v>29</v>
      </c>
      <c r="B56" s="53" t="s">
        <v>13</v>
      </c>
      <c r="C56" s="168" t="s">
        <v>78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70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</row>
    <row r="57" spans="1:22 2211:16383" ht="9.75" customHeight="1" outlineLevel="1" thickBot="1" x14ac:dyDescent="0.3">
      <c r="A57" s="58" t="s">
        <v>29</v>
      </c>
      <c r="B57" s="71" t="s">
        <v>13</v>
      </c>
      <c r="C57" s="68" t="s">
        <v>29</v>
      </c>
      <c r="D57" s="171" t="s">
        <v>79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3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</row>
    <row r="58" spans="1:22 2211:16383" ht="9.75" customHeight="1" outlineLevel="1" thickBot="1" x14ac:dyDescent="0.3">
      <c r="A58" s="58" t="s">
        <v>29</v>
      </c>
      <c r="B58" s="71" t="s">
        <v>13</v>
      </c>
      <c r="C58" s="68" t="s">
        <v>29</v>
      </c>
      <c r="D58" s="54" t="s">
        <v>216</v>
      </c>
      <c r="E58" s="174" t="s">
        <v>113</v>
      </c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5"/>
      <c r="CGA58"/>
      <c r="CGB58"/>
      <c r="CGC58"/>
      <c r="CGD58"/>
      <c r="CGE58"/>
      <c r="CGF58"/>
      <c r="CGG58"/>
      <c r="CGH58"/>
      <c r="CGI58"/>
      <c r="CGJ58"/>
      <c r="CGK58"/>
      <c r="CGL58"/>
      <c r="CGM58"/>
      <c r="CGN58"/>
      <c r="CGO58"/>
      <c r="CGP58"/>
      <c r="CGQ58"/>
      <c r="CGR58"/>
      <c r="CGS58"/>
      <c r="CGT58"/>
      <c r="CGU58"/>
      <c r="CGV58"/>
      <c r="CGW58"/>
      <c r="CGX58"/>
      <c r="CGY58"/>
      <c r="CGZ58"/>
      <c r="CHA58"/>
      <c r="CHB58"/>
      <c r="CHC58"/>
      <c r="CHD58"/>
      <c r="CHE58"/>
      <c r="CHF58"/>
      <c r="CHG58"/>
      <c r="CHH58"/>
      <c r="CHI58"/>
      <c r="CHJ58"/>
      <c r="CHK58"/>
      <c r="CHL58"/>
      <c r="CHM58"/>
      <c r="CHN58"/>
      <c r="CHO58"/>
      <c r="CHP58"/>
      <c r="CHQ58"/>
      <c r="CHR58"/>
      <c r="CHS58"/>
      <c r="CHT58"/>
      <c r="CHU58"/>
      <c r="CHV58"/>
      <c r="CHW58"/>
      <c r="CHX58"/>
      <c r="CHY58"/>
      <c r="CHZ58"/>
      <c r="CIA58"/>
      <c r="CIB58"/>
      <c r="CIC58"/>
      <c r="CID58"/>
      <c r="CIE58"/>
      <c r="CIF58"/>
      <c r="CIG58"/>
      <c r="CIH58"/>
      <c r="CII58"/>
      <c r="CIJ58"/>
      <c r="CIK58"/>
      <c r="CIL58"/>
      <c r="CIM58"/>
      <c r="CIN58"/>
      <c r="CIO58"/>
      <c r="CIP58"/>
      <c r="CIQ58"/>
      <c r="CIR58"/>
      <c r="CIS58"/>
      <c r="CIT58"/>
      <c r="CIU58"/>
      <c r="CIV58"/>
      <c r="CIW58"/>
      <c r="CIX58"/>
      <c r="CIY58"/>
      <c r="CIZ58"/>
      <c r="CJA58"/>
      <c r="CJB58"/>
      <c r="CJC58"/>
      <c r="CJD58"/>
      <c r="CJE58"/>
      <c r="CJF58"/>
      <c r="CJG58"/>
      <c r="CJH58"/>
      <c r="CJI58"/>
      <c r="CJJ58"/>
      <c r="CJK58"/>
      <c r="CJL58"/>
      <c r="CJM58"/>
      <c r="CJN58"/>
      <c r="CJO58"/>
      <c r="CJP58"/>
      <c r="CJQ58"/>
      <c r="CJR58"/>
      <c r="CJS58"/>
      <c r="CJT58"/>
      <c r="CJU58"/>
      <c r="CJV58"/>
      <c r="CJW58"/>
      <c r="CJX58"/>
      <c r="CJY58"/>
      <c r="CJZ58"/>
      <c r="CKA58"/>
      <c r="CKB58"/>
      <c r="CKC58"/>
      <c r="CKD58"/>
      <c r="CKE58"/>
      <c r="CKF58"/>
      <c r="CKG58"/>
      <c r="CKH58"/>
      <c r="CKI58"/>
      <c r="CKJ58"/>
      <c r="CKK58"/>
      <c r="CKL58"/>
      <c r="CKM58"/>
      <c r="CKN58"/>
      <c r="CKO58"/>
      <c r="CKP58"/>
      <c r="CKQ58"/>
      <c r="CKR58"/>
      <c r="CKS58"/>
      <c r="CKT58"/>
      <c r="CKU58"/>
      <c r="CKV58"/>
      <c r="CKW58"/>
      <c r="CKX58"/>
      <c r="CKY58"/>
      <c r="CKZ58"/>
      <c r="CLA58"/>
      <c r="CLB58"/>
      <c r="CLC58"/>
      <c r="CLD58"/>
      <c r="CLE58"/>
      <c r="CLF58"/>
      <c r="CLG58"/>
      <c r="CLH58"/>
      <c r="CLI58"/>
      <c r="CLJ58"/>
      <c r="CLK58"/>
      <c r="CLL58"/>
      <c r="CLM58"/>
      <c r="CLN58"/>
      <c r="CLO58"/>
      <c r="CLP58"/>
      <c r="CLQ58"/>
      <c r="CLR58"/>
      <c r="CLS58"/>
      <c r="CLT58"/>
      <c r="CLU58"/>
      <c r="CLV58"/>
      <c r="CLW58"/>
      <c r="CLX58"/>
      <c r="CLY58"/>
      <c r="CLZ58"/>
      <c r="CMA58"/>
      <c r="CMB58"/>
      <c r="CMC58"/>
      <c r="CMD58"/>
      <c r="CME58"/>
      <c r="CMF58"/>
      <c r="CMG58"/>
      <c r="CMH58"/>
      <c r="CMI58"/>
      <c r="CMJ58"/>
      <c r="CMK58"/>
      <c r="CML58"/>
      <c r="CMM58"/>
      <c r="CMN58"/>
      <c r="CMO58"/>
      <c r="CMP58"/>
      <c r="CMQ58"/>
      <c r="CMR58"/>
      <c r="CMS58"/>
      <c r="CMT58"/>
      <c r="CMU58"/>
      <c r="CMV58"/>
      <c r="CMW58"/>
      <c r="CMX58"/>
      <c r="CMY58"/>
      <c r="CMZ58"/>
      <c r="CNA58"/>
      <c r="CNB58"/>
      <c r="CNC58"/>
      <c r="CND58"/>
      <c r="CNE58"/>
      <c r="CNF58"/>
      <c r="CNG58"/>
      <c r="CNH58"/>
      <c r="CNI58"/>
      <c r="CNJ58"/>
      <c r="CNK58"/>
      <c r="CNL58"/>
      <c r="CNM58"/>
      <c r="CNN58"/>
      <c r="CNO58"/>
      <c r="CNP58"/>
      <c r="CNQ58"/>
      <c r="CNR58"/>
      <c r="CNS58"/>
      <c r="CNT58"/>
      <c r="CNU58"/>
      <c r="CNV58"/>
      <c r="CNW58"/>
      <c r="CNX58"/>
      <c r="CNY58"/>
      <c r="CNZ58"/>
      <c r="COA58"/>
      <c r="COB58"/>
      <c r="COC58"/>
      <c r="COD58"/>
      <c r="COE58"/>
      <c r="COF58"/>
      <c r="COG58"/>
      <c r="COH58"/>
      <c r="COI58"/>
      <c r="COJ58"/>
      <c r="COK58"/>
      <c r="COL58"/>
      <c r="COM58"/>
      <c r="CON58"/>
      <c r="COO58"/>
      <c r="COP58"/>
      <c r="COQ58"/>
      <c r="COR58"/>
      <c r="COS58"/>
      <c r="COT58"/>
      <c r="COU58"/>
      <c r="COV58"/>
      <c r="COW58"/>
      <c r="COX58"/>
      <c r="COY58"/>
      <c r="COZ58"/>
      <c r="CPA58"/>
      <c r="CPB58"/>
      <c r="CPC58"/>
      <c r="CPD58"/>
      <c r="CPE58"/>
      <c r="CPF58"/>
      <c r="CPG58"/>
      <c r="CPH58"/>
      <c r="CPI58"/>
      <c r="CPJ58"/>
      <c r="CPK58"/>
      <c r="CPL58"/>
      <c r="CPM58"/>
      <c r="CPN58"/>
      <c r="CPO58"/>
      <c r="CPP58"/>
      <c r="CPQ58"/>
      <c r="CPR58"/>
      <c r="CPS58"/>
      <c r="CPT58"/>
      <c r="CPU58"/>
      <c r="CPV58"/>
      <c r="CPW58"/>
      <c r="CPX58"/>
      <c r="CPY58"/>
      <c r="CPZ58"/>
      <c r="CQA58"/>
      <c r="CQB58"/>
      <c r="CQC58"/>
      <c r="CQD58"/>
      <c r="CQE58"/>
      <c r="CQF58"/>
      <c r="CQG58"/>
      <c r="CQH58"/>
      <c r="CQI58"/>
      <c r="CQJ58"/>
      <c r="CQK58"/>
      <c r="CQL58"/>
      <c r="CQM58"/>
      <c r="CQN58"/>
      <c r="CQO58"/>
      <c r="CQP58"/>
      <c r="CQQ58"/>
      <c r="CQR58"/>
      <c r="CQS58"/>
      <c r="CQT58"/>
      <c r="CQU58"/>
      <c r="CQV58"/>
      <c r="CQW58"/>
      <c r="CQX58"/>
      <c r="CQY58"/>
      <c r="CQZ58"/>
      <c r="CRA58"/>
      <c r="CRB58"/>
      <c r="CRC58"/>
      <c r="CRD58"/>
      <c r="CRE58"/>
      <c r="CRF58"/>
      <c r="CRG58"/>
      <c r="CRH58"/>
      <c r="CRI58"/>
      <c r="CRJ58"/>
      <c r="CRK58"/>
      <c r="CRL58"/>
      <c r="CRM58"/>
      <c r="CRN58"/>
      <c r="CRO58"/>
      <c r="CRP58"/>
      <c r="CRQ58"/>
      <c r="CRR58"/>
      <c r="CRS58"/>
      <c r="CRT58"/>
      <c r="CRU58"/>
      <c r="CRV58"/>
      <c r="CRW58"/>
      <c r="CRX58"/>
      <c r="CRY58"/>
      <c r="CRZ58"/>
      <c r="CSA58"/>
      <c r="CSB58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  <c r="CSW58"/>
      <c r="CSX58"/>
      <c r="CSY58"/>
      <c r="CSZ58"/>
      <c r="CTA58"/>
      <c r="CTB58"/>
      <c r="CTC58"/>
      <c r="CTD58"/>
      <c r="CTE58"/>
      <c r="CTF58"/>
      <c r="CTG58"/>
      <c r="CTH58"/>
      <c r="CTI58"/>
      <c r="CTJ58"/>
      <c r="CTK58"/>
      <c r="CTL58"/>
      <c r="CTM58"/>
      <c r="CTN58"/>
      <c r="CTO58"/>
      <c r="CTP58"/>
      <c r="CTQ58"/>
      <c r="CTR58"/>
      <c r="CTS58"/>
      <c r="CTT58"/>
      <c r="CTU58"/>
      <c r="CTV58"/>
      <c r="CTW58"/>
      <c r="CTX58"/>
      <c r="CTY58"/>
      <c r="CTZ58"/>
      <c r="CUA58"/>
      <c r="CUB58"/>
      <c r="CUC58"/>
      <c r="CUD58"/>
      <c r="CUE58"/>
      <c r="CUF58"/>
      <c r="CUG58"/>
      <c r="CUH58"/>
      <c r="CUI58"/>
      <c r="CUJ58"/>
      <c r="CUK58"/>
      <c r="CUL58"/>
      <c r="CUM58"/>
      <c r="CUN58"/>
      <c r="CUO58"/>
      <c r="CUP58"/>
      <c r="CUQ58"/>
      <c r="CUR58"/>
      <c r="CUS58"/>
      <c r="CUT58"/>
      <c r="CUU58"/>
      <c r="CUV58"/>
      <c r="CUW58"/>
      <c r="CUX58"/>
      <c r="CUY58"/>
      <c r="CUZ58"/>
      <c r="CVA58"/>
      <c r="CVB58"/>
      <c r="CVC58"/>
      <c r="CVD58"/>
      <c r="CVE58"/>
      <c r="CVF58"/>
      <c r="CVG58"/>
      <c r="CVH58"/>
      <c r="CVI58"/>
      <c r="CVJ58"/>
      <c r="CVK58"/>
      <c r="CVL58"/>
      <c r="CVM58"/>
      <c r="CVN58"/>
      <c r="CVO58"/>
      <c r="CVP58"/>
      <c r="CVQ58"/>
      <c r="CVR58"/>
      <c r="CVS58"/>
      <c r="CVT58"/>
      <c r="CVU58"/>
      <c r="CVV58"/>
      <c r="CVW58"/>
      <c r="CVX58"/>
      <c r="CVY58"/>
      <c r="CVZ58"/>
      <c r="CWA58"/>
      <c r="CWB58"/>
      <c r="CWC58"/>
      <c r="CWD58"/>
      <c r="CWE58"/>
      <c r="CWF58"/>
      <c r="CWG58"/>
      <c r="CWH58"/>
      <c r="CWI58"/>
      <c r="CWJ58"/>
      <c r="CWK58"/>
      <c r="CWL58"/>
      <c r="CWM58"/>
      <c r="CWN58"/>
      <c r="CWO58"/>
      <c r="CWP58"/>
      <c r="CWQ58"/>
      <c r="CWR58"/>
      <c r="CWS58"/>
      <c r="CWT58"/>
      <c r="CWU58"/>
      <c r="CWV58"/>
      <c r="CWW58"/>
      <c r="CWX58"/>
      <c r="CWY58"/>
      <c r="CWZ58"/>
      <c r="CXA58"/>
      <c r="CXB58"/>
      <c r="CXC58"/>
      <c r="CXD58"/>
      <c r="CXE58"/>
      <c r="CXF58"/>
      <c r="CXG58"/>
      <c r="CXH58"/>
      <c r="CXI58"/>
      <c r="CXJ58"/>
      <c r="CXK58"/>
      <c r="CXL58"/>
      <c r="CXM58"/>
      <c r="CXN58"/>
      <c r="CXO58"/>
      <c r="CXP58"/>
      <c r="CXQ58"/>
      <c r="CXR58"/>
      <c r="CXS58"/>
      <c r="CXT58"/>
      <c r="CXU58"/>
      <c r="CXV58"/>
      <c r="CXW58"/>
      <c r="CXX58"/>
      <c r="CXY58"/>
      <c r="CXZ58"/>
      <c r="CYA58"/>
      <c r="CYB58"/>
      <c r="CYC58"/>
      <c r="CYD58"/>
      <c r="CYE58"/>
      <c r="CYF58"/>
      <c r="CYG58"/>
      <c r="CYH58"/>
      <c r="CYI58"/>
      <c r="CYJ58"/>
      <c r="CYK58"/>
      <c r="CYL58"/>
      <c r="CYM58"/>
      <c r="CYN58"/>
      <c r="CYO58"/>
      <c r="CYP58"/>
      <c r="CYQ58"/>
      <c r="CYR58"/>
      <c r="CYS58"/>
      <c r="CYT58"/>
      <c r="CYU58"/>
      <c r="CYV58"/>
      <c r="CYW58"/>
      <c r="CYX58"/>
      <c r="CYY58"/>
      <c r="CYZ58"/>
      <c r="CZA58"/>
      <c r="CZB58"/>
      <c r="CZC58"/>
      <c r="CZD58"/>
      <c r="CZE58"/>
      <c r="CZF58"/>
      <c r="CZG58"/>
      <c r="CZH58"/>
      <c r="CZI58"/>
      <c r="CZJ58"/>
      <c r="CZK58"/>
      <c r="CZL58"/>
      <c r="CZM58"/>
      <c r="CZN58"/>
      <c r="CZO58"/>
      <c r="CZP58"/>
      <c r="CZQ58"/>
      <c r="CZR58"/>
      <c r="CZS58"/>
      <c r="CZT58"/>
      <c r="CZU58"/>
      <c r="CZV58"/>
      <c r="CZW58"/>
      <c r="CZX58"/>
      <c r="CZY58"/>
      <c r="CZZ58"/>
      <c r="DAA58"/>
      <c r="DAB58"/>
      <c r="DAC58"/>
      <c r="DAD58"/>
      <c r="DAE58"/>
      <c r="DAF58"/>
      <c r="DAG58"/>
      <c r="DAH58"/>
      <c r="DAI58"/>
      <c r="DAJ58"/>
      <c r="DAK58"/>
      <c r="DAL58"/>
      <c r="DAM58"/>
      <c r="DAN58"/>
      <c r="DAO58"/>
      <c r="DAP58"/>
      <c r="DAQ58"/>
      <c r="DAR58"/>
      <c r="DAS58"/>
      <c r="DAT58"/>
      <c r="DAU58"/>
      <c r="DAV58"/>
      <c r="DAW58"/>
      <c r="DAX58"/>
      <c r="DAY58"/>
      <c r="DAZ58"/>
      <c r="DBA58"/>
      <c r="DBB58"/>
      <c r="DBC58"/>
      <c r="DBD58"/>
      <c r="DBE58"/>
      <c r="DBF58"/>
      <c r="DBG58"/>
      <c r="DBH58"/>
      <c r="DBI58"/>
      <c r="DBJ58"/>
      <c r="DBK58"/>
      <c r="DBL58"/>
      <c r="DBM58"/>
      <c r="DBN58"/>
      <c r="DBO58"/>
      <c r="DBP58"/>
      <c r="DBQ58"/>
      <c r="DBR58"/>
      <c r="DBS58"/>
      <c r="DBT58"/>
      <c r="DBU58"/>
      <c r="DBV58"/>
      <c r="DBW58"/>
      <c r="DBX58"/>
      <c r="DBY58"/>
      <c r="DBZ58"/>
      <c r="DCA58"/>
      <c r="DCB58"/>
      <c r="DCC58"/>
      <c r="DCD58"/>
      <c r="DCE58"/>
      <c r="DCF58"/>
      <c r="DCG58"/>
      <c r="DCH58"/>
      <c r="DCI58"/>
      <c r="DCJ58"/>
      <c r="DCK58"/>
      <c r="DCL58"/>
      <c r="DCM58"/>
      <c r="DCN58"/>
      <c r="DCO58"/>
      <c r="DCP58"/>
      <c r="DCQ58"/>
      <c r="DCR58"/>
      <c r="DCS58"/>
      <c r="DCT58"/>
      <c r="DCU58"/>
      <c r="DCV58"/>
      <c r="DCW58"/>
      <c r="DCX58"/>
      <c r="DCY58"/>
      <c r="DCZ58"/>
      <c r="DDA58"/>
      <c r="DDB58"/>
      <c r="DDC58"/>
      <c r="DDD58"/>
      <c r="DDE58"/>
      <c r="DDF58"/>
      <c r="DDG58"/>
      <c r="DDH58"/>
      <c r="DDI58"/>
      <c r="DDJ58"/>
      <c r="DDK58"/>
      <c r="DDL58"/>
      <c r="DDM58"/>
      <c r="DDN58"/>
      <c r="DDO58"/>
      <c r="DDP58"/>
      <c r="DDQ58"/>
      <c r="DDR58"/>
      <c r="DDS58"/>
      <c r="DDT58"/>
      <c r="DDU58"/>
      <c r="DDV58"/>
      <c r="DDW58"/>
      <c r="DDX58"/>
      <c r="DDY58"/>
      <c r="DDZ58"/>
      <c r="DEA58"/>
      <c r="DEB58"/>
      <c r="DEC58"/>
      <c r="DED58"/>
      <c r="DEE58"/>
      <c r="DEF58"/>
      <c r="DEG58"/>
      <c r="DEH58"/>
      <c r="DEI58"/>
      <c r="DEJ58"/>
      <c r="DEK58"/>
      <c r="DEL58"/>
      <c r="DEM58"/>
      <c r="DEN58"/>
      <c r="DEO58"/>
      <c r="DEP58"/>
      <c r="DEQ58"/>
      <c r="DER58"/>
      <c r="DES58"/>
      <c r="DET58"/>
      <c r="DEU58"/>
      <c r="DEV58"/>
      <c r="DEW58"/>
      <c r="DEX58"/>
      <c r="DEY58"/>
      <c r="DEZ58"/>
      <c r="DFA58"/>
      <c r="DFB58"/>
      <c r="DFC58"/>
      <c r="DFD58"/>
      <c r="DFE58"/>
      <c r="DFF58"/>
      <c r="DFG58"/>
      <c r="DFH58"/>
      <c r="DFI58"/>
      <c r="DFJ58"/>
      <c r="DFK58"/>
      <c r="DFL58"/>
      <c r="DFM58"/>
      <c r="DFN58"/>
      <c r="DFO58"/>
      <c r="DFP58"/>
      <c r="DFQ58"/>
      <c r="DFR58"/>
      <c r="DFS58"/>
      <c r="DFT58"/>
      <c r="DFU58"/>
      <c r="DFV58"/>
      <c r="DFW58"/>
      <c r="DFX58"/>
      <c r="DFY58"/>
      <c r="DFZ58"/>
      <c r="DGA58"/>
      <c r="DGB58"/>
      <c r="DGC58"/>
      <c r="DGD58"/>
      <c r="DGE58"/>
      <c r="DGF58"/>
      <c r="DGG58"/>
      <c r="DGH58"/>
      <c r="DGI58"/>
      <c r="DGJ58"/>
      <c r="DGK58"/>
      <c r="DGL58"/>
      <c r="DGM58"/>
      <c r="DGN58"/>
      <c r="DGO58"/>
      <c r="DGP58"/>
      <c r="DGQ58"/>
      <c r="DGR58"/>
      <c r="DGS58"/>
      <c r="DGT58"/>
      <c r="DGU58"/>
      <c r="DGV58"/>
      <c r="DGW58"/>
      <c r="DGX58"/>
      <c r="DGY58"/>
      <c r="DGZ58"/>
      <c r="DHA58"/>
      <c r="DHB58"/>
      <c r="DHC58"/>
      <c r="DHD58"/>
      <c r="DHE58"/>
      <c r="DHF58"/>
      <c r="DHG58"/>
      <c r="DHH58"/>
      <c r="DHI58"/>
      <c r="DHJ58"/>
      <c r="DHK58"/>
      <c r="DHL58"/>
      <c r="DHM58"/>
      <c r="DHN58"/>
      <c r="DHO58"/>
      <c r="DHP58"/>
      <c r="DHQ58"/>
      <c r="DHR58"/>
      <c r="DHS58"/>
      <c r="DHT58"/>
      <c r="DHU58"/>
      <c r="DHV58"/>
      <c r="DHW58"/>
      <c r="DHX58"/>
      <c r="DHY58"/>
      <c r="DHZ58"/>
      <c r="DIA58"/>
      <c r="DIB58"/>
      <c r="DIC58"/>
      <c r="DID58"/>
      <c r="DIE58"/>
      <c r="DIF58"/>
      <c r="DIG58"/>
      <c r="DIH58"/>
      <c r="DII58"/>
      <c r="DIJ58"/>
      <c r="DIK58"/>
      <c r="DIL58"/>
      <c r="DIM58"/>
      <c r="DIN58"/>
      <c r="DIO58"/>
      <c r="DIP58"/>
      <c r="DIQ58"/>
      <c r="DIR58"/>
      <c r="DIS58"/>
      <c r="DIT58"/>
      <c r="DIU58"/>
      <c r="DIV58"/>
      <c r="DIW58"/>
      <c r="DIX58"/>
      <c r="DIY58"/>
      <c r="DIZ58"/>
      <c r="DJA58"/>
      <c r="DJB58"/>
      <c r="DJC58"/>
      <c r="DJD58"/>
      <c r="DJE58"/>
      <c r="DJF58"/>
      <c r="DJG58"/>
      <c r="DJH58"/>
      <c r="DJI58"/>
      <c r="DJJ58"/>
      <c r="DJK58"/>
      <c r="DJL58"/>
      <c r="DJM58"/>
      <c r="DJN58"/>
      <c r="DJO58"/>
      <c r="DJP58"/>
      <c r="DJQ58"/>
      <c r="DJR58"/>
      <c r="DJS58"/>
      <c r="DJT58"/>
      <c r="DJU58"/>
      <c r="DJV58"/>
      <c r="DJW58"/>
      <c r="DJX58"/>
      <c r="DJY58"/>
      <c r="DJZ58"/>
      <c r="DKA58"/>
      <c r="DKB58"/>
      <c r="DKC58"/>
      <c r="DKD58"/>
      <c r="DKE58"/>
      <c r="DKF58"/>
      <c r="DKG58"/>
      <c r="DKH58"/>
      <c r="DKI58"/>
      <c r="DKJ58"/>
      <c r="DKK58"/>
      <c r="DKL58"/>
      <c r="DKM58"/>
      <c r="DKN58"/>
      <c r="DKO58"/>
      <c r="DKP58"/>
      <c r="DKQ58"/>
      <c r="DKR58"/>
      <c r="DKS58"/>
      <c r="DKT58"/>
      <c r="DKU58"/>
      <c r="DKV58"/>
      <c r="DKW58"/>
      <c r="DKX58"/>
      <c r="DKY58"/>
      <c r="DKZ58"/>
      <c r="DLA58"/>
      <c r="DLB58"/>
      <c r="DLC58"/>
      <c r="DLD58"/>
      <c r="DLE58"/>
      <c r="DLF58"/>
      <c r="DLG58"/>
      <c r="DLH58"/>
      <c r="DLI58"/>
      <c r="DLJ58"/>
      <c r="DLK58"/>
      <c r="DLL58"/>
      <c r="DLM58"/>
      <c r="DLN58"/>
      <c r="DLO58"/>
      <c r="DLP58"/>
      <c r="DLQ58"/>
      <c r="DLR58"/>
      <c r="DLS58"/>
      <c r="DLT58"/>
      <c r="DLU58"/>
      <c r="DLV58"/>
      <c r="DLW58"/>
      <c r="DLX58"/>
      <c r="DLY58"/>
      <c r="DLZ58"/>
      <c r="DMA58"/>
      <c r="DMB58"/>
      <c r="DMC58"/>
      <c r="DMD58"/>
      <c r="DME58"/>
      <c r="DMF58"/>
      <c r="DMG58"/>
      <c r="DMH58"/>
      <c r="DMI58"/>
      <c r="DMJ58"/>
      <c r="DMK58"/>
      <c r="DML58"/>
      <c r="DMM58"/>
      <c r="DMN58"/>
      <c r="DMO58"/>
      <c r="DMP58"/>
      <c r="DMQ58"/>
      <c r="DMR58"/>
      <c r="DMS58"/>
      <c r="DMT58"/>
      <c r="DMU58"/>
      <c r="DMV58"/>
      <c r="DMW58"/>
      <c r="DMX58"/>
      <c r="DMY58"/>
      <c r="DMZ58"/>
      <c r="DNA58"/>
      <c r="DNB58"/>
      <c r="DNC58"/>
      <c r="DND58"/>
      <c r="DNE58"/>
      <c r="DNF58"/>
      <c r="DNG58"/>
      <c r="DNH58"/>
      <c r="DNI58"/>
      <c r="DNJ58"/>
      <c r="DNK58"/>
      <c r="DNL58"/>
      <c r="DNM58"/>
      <c r="DNN58"/>
      <c r="DNO58"/>
      <c r="DNP58"/>
      <c r="DNQ58"/>
      <c r="DNR58"/>
      <c r="DNS58"/>
      <c r="DNT58"/>
      <c r="DNU58"/>
      <c r="DNV58"/>
      <c r="DNW58"/>
      <c r="DNX58"/>
      <c r="DNY58"/>
      <c r="DNZ58"/>
      <c r="DOA58"/>
      <c r="DOB58"/>
      <c r="DOC58"/>
      <c r="DOD58"/>
      <c r="DOE58"/>
      <c r="DOF58"/>
      <c r="DOG58"/>
      <c r="DOH58"/>
      <c r="DOI58"/>
      <c r="DOJ58"/>
      <c r="DOK58"/>
      <c r="DOL58"/>
      <c r="DOM58"/>
      <c r="DON58"/>
      <c r="DOO58"/>
      <c r="DOP58"/>
      <c r="DOQ58"/>
      <c r="DOR58"/>
      <c r="DOS58"/>
      <c r="DOT58"/>
      <c r="DOU58"/>
      <c r="DOV58"/>
      <c r="DOW58"/>
      <c r="DOX58"/>
      <c r="DOY58"/>
      <c r="DOZ58"/>
      <c r="DPA58"/>
      <c r="DPB58"/>
      <c r="DPC58"/>
      <c r="DPD58"/>
      <c r="DPE58"/>
      <c r="DPF58"/>
      <c r="DPG58"/>
      <c r="DPH58"/>
      <c r="DPI58"/>
      <c r="DPJ58"/>
      <c r="DPK58"/>
      <c r="DPL58"/>
      <c r="DPM58"/>
      <c r="DPN58"/>
      <c r="DPO58"/>
      <c r="DPP58"/>
      <c r="DPQ58"/>
      <c r="DPR58"/>
      <c r="DPS58"/>
      <c r="DPT58"/>
      <c r="DPU58"/>
      <c r="DPV58"/>
      <c r="DPW58"/>
      <c r="DPX58"/>
      <c r="DPY58"/>
      <c r="DPZ58"/>
      <c r="DQA58"/>
      <c r="DQB58"/>
      <c r="DQC58"/>
      <c r="DQD58"/>
      <c r="DQE58"/>
      <c r="DQF58"/>
      <c r="DQG58"/>
      <c r="DQH58"/>
      <c r="DQI58"/>
      <c r="DQJ58"/>
      <c r="DQK58"/>
      <c r="DQL58"/>
      <c r="DQM58"/>
      <c r="DQN58"/>
      <c r="DQO58"/>
      <c r="DQP58"/>
      <c r="DQQ58"/>
      <c r="DQR58"/>
      <c r="DQS58"/>
      <c r="DQT58"/>
      <c r="DQU58"/>
      <c r="DQV58"/>
      <c r="DQW58"/>
      <c r="DQX58"/>
      <c r="DQY58"/>
      <c r="DQZ58"/>
      <c r="DRA58"/>
      <c r="DRB58"/>
      <c r="DRC58"/>
      <c r="DRD58"/>
      <c r="DRE58"/>
      <c r="DRF58"/>
      <c r="DRG58"/>
      <c r="DRH58"/>
      <c r="DRI58"/>
      <c r="DRJ58"/>
      <c r="DRK58"/>
      <c r="DRL58"/>
      <c r="DRM58"/>
      <c r="DRN58"/>
      <c r="DRO58"/>
      <c r="DRP58"/>
      <c r="DRQ58"/>
      <c r="DRR58"/>
      <c r="DRS58"/>
      <c r="DRT58"/>
      <c r="DRU58"/>
      <c r="DRV58"/>
      <c r="DRW58"/>
      <c r="DRX58"/>
      <c r="DRY58"/>
      <c r="DRZ58"/>
      <c r="DSA58"/>
      <c r="DSB58"/>
      <c r="DSC58"/>
      <c r="DSD58"/>
      <c r="DSE58"/>
      <c r="DSF58"/>
      <c r="DSG58"/>
      <c r="DSH58"/>
      <c r="DSI58"/>
      <c r="DSJ58"/>
      <c r="DSK58"/>
      <c r="DSL58"/>
      <c r="DSM58"/>
      <c r="DSN58"/>
      <c r="DSO58"/>
      <c r="DSP58"/>
      <c r="DSQ58"/>
      <c r="DSR58"/>
      <c r="DSS58"/>
      <c r="DST58"/>
      <c r="DSU58"/>
      <c r="DSV58"/>
      <c r="DSW58"/>
      <c r="DSX58"/>
      <c r="DSY58"/>
      <c r="DSZ58"/>
      <c r="DTA58"/>
      <c r="DTB58"/>
      <c r="DTC58"/>
      <c r="DTD58"/>
      <c r="DTE58"/>
      <c r="DTF58"/>
      <c r="DTG58"/>
      <c r="DTH58"/>
      <c r="DTI58"/>
      <c r="DTJ58"/>
      <c r="DTK58"/>
      <c r="DTL58"/>
      <c r="DTM58"/>
      <c r="DTN58"/>
      <c r="DTO58"/>
      <c r="DTP58"/>
      <c r="DTQ58"/>
      <c r="DTR58"/>
      <c r="DTS58"/>
      <c r="DTT58"/>
      <c r="DTU58"/>
      <c r="DTV58"/>
      <c r="DTW58"/>
      <c r="DTX58"/>
      <c r="DTY58"/>
      <c r="DTZ58"/>
      <c r="DUA58"/>
      <c r="DUB58"/>
      <c r="DUC58"/>
      <c r="DUD58"/>
      <c r="DUE58"/>
      <c r="DUF58"/>
      <c r="DUG58"/>
      <c r="DUH58"/>
      <c r="DUI58"/>
      <c r="DUJ58"/>
      <c r="DUK58"/>
      <c r="DUL58"/>
      <c r="DUM58"/>
      <c r="DUN58"/>
      <c r="DUO58"/>
      <c r="DUP58"/>
      <c r="DUQ58"/>
      <c r="DUR58"/>
      <c r="DUS58"/>
      <c r="DUT58"/>
      <c r="DUU58"/>
      <c r="DUV58"/>
      <c r="DUW58"/>
      <c r="DUX58"/>
      <c r="DUY58"/>
      <c r="DUZ58"/>
      <c r="DVA58"/>
      <c r="DVB58"/>
      <c r="DVC58"/>
      <c r="DVD58"/>
      <c r="DVE58"/>
      <c r="DVF58"/>
      <c r="DVG58"/>
      <c r="DVH58"/>
      <c r="DVI58"/>
      <c r="DVJ58"/>
      <c r="DVK58"/>
      <c r="DVL58"/>
      <c r="DVM58"/>
      <c r="DVN58"/>
      <c r="DVO58"/>
      <c r="DVP58"/>
      <c r="DVQ58"/>
      <c r="DVR58"/>
      <c r="DVS58"/>
      <c r="DVT58"/>
      <c r="DVU58"/>
      <c r="DVV58"/>
      <c r="DVW58"/>
      <c r="DVX58"/>
      <c r="DVY58"/>
      <c r="DVZ58"/>
      <c r="DWA58"/>
      <c r="DWB58"/>
      <c r="DWC58"/>
      <c r="DWD58"/>
      <c r="DWE58"/>
      <c r="DWF58"/>
      <c r="DWG58"/>
      <c r="DWH58"/>
      <c r="DWI58"/>
      <c r="DWJ58"/>
      <c r="DWK58"/>
      <c r="DWL58"/>
      <c r="DWM58"/>
      <c r="DWN58"/>
      <c r="DWO58"/>
      <c r="DWP58"/>
      <c r="DWQ58"/>
      <c r="DWR58"/>
      <c r="DWS58"/>
      <c r="DWT58"/>
      <c r="DWU58"/>
      <c r="DWV58"/>
      <c r="DWW58"/>
      <c r="DWX58"/>
      <c r="DWY58"/>
      <c r="DWZ58"/>
      <c r="DXA58"/>
      <c r="DXB58"/>
      <c r="DXC58"/>
      <c r="DXD58"/>
      <c r="DXE58"/>
      <c r="DXF58"/>
      <c r="DXG58"/>
      <c r="DXH58"/>
      <c r="DXI58"/>
      <c r="DXJ58"/>
      <c r="DXK58"/>
      <c r="DXL58"/>
      <c r="DXM58"/>
      <c r="DXN58"/>
      <c r="DXO58"/>
      <c r="DXP58"/>
      <c r="DXQ58"/>
      <c r="DXR58"/>
      <c r="DXS58"/>
      <c r="DXT58"/>
      <c r="DXU58"/>
      <c r="DXV58"/>
      <c r="DXW58"/>
      <c r="DXX58"/>
      <c r="DXY58"/>
      <c r="DXZ58"/>
      <c r="DYA58"/>
      <c r="DYB58"/>
      <c r="DYC58"/>
      <c r="DYD58"/>
      <c r="DYE58"/>
      <c r="DYF58"/>
      <c r="DYG58"/>
      <c r="DYH58"/>
      <c r="DYI58"/>
      <c r="DYJ58"/>
      <c r="DYK58"/>
      <c r="DYL58"/>
      <c r="DYM58"/>
      <c r="DYN58"/>
      <c r="DYO58"/>
      <c r="DYP58"/>
      <c r="DYQ58"/>
      <c r="DYR58"/>
      <c r="DYS58"/>
      <c r="DYT58"/>
      <c r="DYU58"/>
      <c r="DYV58"/>
      <c r="DYW58"/>
      <c r="DYX58"/>
      <c r="DYY58"/>
      <c r="DYZ58"/>
      <c r="DZA58"/>
      <c r="DZB58"/>
      <c r="DZC58"/>
      <c r="DZD58"/>
      <c r="DZE58"/>
      <c r="DZF58"/>
      <c r="DZG58"/>
      <c r="DZH58"/>
      <c r="DZI58"/>
      <c r="DZJ58"/>
      <c r="DZK58"/>
      <c r="DZL58"/>
      <c r="DZM58"/>
      <c r="DZN58"/>
      <c r="DZO58"/>
      <c r="DZP58"/>
      <c r="DZQ58"/>
      <c r="DZR58"/>
      <c r="DZS58"/>
      <c r="DZT58"/>
      <c r="DZU58"/>
      <c r="DZV58"/>
      <c r="DZW58"/>
      <c r="DZX58"/>
      <c r="DZY58"/>
      <c r="DZZ58"/>
      <c r="EAA58"/>
      <c r="EAB58"/>
      <c r="EAC58"/>
      <c r="EAD58"/>
      <c r="EAE58"/>
      <c r="EAF58"/>
      <c r="EAG58"/>
      <c r="EAH58"/>
      <c r="EAI58"/>
      <c r="EAJ58"/>
      <c r="EAK58"/>
      <c r="EAL58"/>
      <c r="EAM58"/>
      <c r="EAN58"/>
      <c r="EAO58"/>
      <c r="EAP58"/>
      <c r="EAQ58"/>
      <c r="EAR58"/>
      <c r="EAS58"/>
      <c r="EAT58"/>
      <c r="EAU58"/>
      <c r="EAV58"/>
      <c r="EAW58"/>
      <c r="EAX58"/>
      <c r="EAY58"/>
      <c r="EAZ58"/>
      <c r="EBA58"/>
      <c r="EBB58"/>
      <c r="EBC58"/>
      <c r="EBD58"/>
      <c r="EBE58"/>
      <c r="EBF58"/>
      <c r="EBG58"/>
      <c r="EBH58"/>
      <c r="EBI58"/>
      <c r="EBJ58"/>
      <c r="EBK58"/>
      <c r="EBL58"/>
      <c r="EBM58"/>
      <c r="EBN58"/>
      <c r="EBO58"/>
      <c r="EBP58"/>
      <c r="EBQ58"/>
      <c r="EBR58"/>
      <c r="EBS58"/>
      <c r="EBT58"/>
      <c r="EBU58"/>
      <c r="EBV58"/>
      <c r="EBW58"/>
      <c r="EBX58"/>
      <c r="EBY58"/>
      <c r="EBZ58"/>
      <c r="ECA58"/>
      <c r="ECB58"/>
      <c r="ECC58"/>
      <c r="ECD58"/>
      <c r="ECE58"/>
      <c r="ECF58"/>
      <c r="ECG58"/>
      <c r="ECH58"/>
      <c r="ECI58"/>
      <c r="ECJ58"/>
      <c r="ECK58"/>
      <c r="ECL58"/>
      <c r="ECM58"/>
      <c r="ECN58"/>
      <c r="ECO58"/>
      <c r="ECP58"/>
      <c r="ECQ58"/>
      <c r="ECR58"/>
      <c r="ECS58"/>
      <c r="ECT58"/>
      <c r="ECU58"/>
      <c r="ECV58"/>
      <c r="ECW58"/>
      <c r="ECX58"/>
      <c r="ECY58"/>
      <c r="ECZ58"/>
      <c r="EDA58"/>
      <c r="EDB58"/>
      <c r="EDC58"/>
      <c r="EDD58"/>
      <c r="EDE58"/>
      <c r="EDF58"/>
      <c r="EDG58"/>
      <c r="EDH58"/>
      <c r="EDI58"/>
      <c r="EDJ58"/>
      <c r="EDK58"/>
      <c r="EDL58"/>
      <c r="EDM58"/>
      <c r="EDN58"/>
      <c r="EDO58"/>
      <c r="EDP58"/>
      <c r="EDQ58"/>
      <c r="EDR58"/>
      <c r="EDS58"/>
      <c r="EDT58"/>
      <c r="EDU58"/>
      <c r="EDV58"/>
      <c r="EDW58"/>
      <c r="EDX58"/>
      <c r="EDY58"/>
      <c r="EDZ58"/>
      <c r="EEA58"/>
      <c r="EEB58"/>
      <c r="EEC58"/>
      <c r="EED58"/>
      <c r="EEE58"/>
      <c r="EEF58"/>
      <c r="EEG58"/>
      <c r="EEH58"/>
      <c r="EEI58"/>
      <c r="EEJ58"/>
      <c r="EEK58"/>
      <c r="EEL58"/>
      <c r="EEM58"/>
      <c r="EEN58"/>
      <c r="EEO58"/>
      <c r="EEP58"/>
      <c r="EEQ58"/>
      <c r="EER58"/>
      <c r="EES58"/>
      <c r="EET58"/>
      <c r="EEU58"/>
      <c r="EEV58"/>
      <c r="EEW58"/>
      <c r="EEX58"/>
      <c r="EEY58"/>
      <c r="EEZ58"/>
      <c r="EFA58"/>
      <c r="EFB58"/>
      <c r="EFC58"/>
      <c r="EFD58"/>
      <c r="EFE58"/>
      <c r="EFF58"/>
      <c r="EFG58"/>
      <c r="EFH58"/>
      <c r="EFI58"/>
      <c r="EFJ58"/>
      <c r="EFK58"/>
      <c r="EFL58"/>
      <c r="EFM58"/>
      <c r="EFN58"/>
      <c r="EFO58"/>
      <c r="EFP58"/>
      <c r="EFQ58"/>
      <c r="EFR58"/>
      <c r="EFS58"/>
      <c r="EFT58"/>
      <c r="EFU58"/>
      <c r="EFV58"/>
      <c r="EFW58"/>
      <c r="EFX58"/>
      <c r="EFY58"/>
      <c r="EFZ58"/>
      <c r="EGA58"/>
      <c r="EGB58"/>
      <c r="EGC58"/>
      <c r="EGD58"/>
      <c r="EGE58"/>
      <c r="EGF58"/>
      <c r="EGG58"/>
      <c r="EGH58"/>
      <c r="EGI58"/>
      <c r="EGJ58"/>
      <c r="EGK58"/>
      <c r="EGL58"/>
      <c r="EGM58"/>
      <c r="EGN58"/>
      <c r="EGO58"/>
      <c r="EGP58"/>
      <c r="EGQ58"/>
      <c r="EGR58"/>
      <c r="EGS58"/>
      <c r="EGT58"/>
      <c r="EGU58"/>
      <c r="EGV58"/>
      <c r="EGW58"/>
      <c r="EGX58"/>
      <c r="EGY58"/>
      <c r="EGZ58"/>
      <c r="EHA58"/>
      <c r="EHB58"/>
      <c r="EHC58"/>
      <c r="EHD58"/>
      <c r="EHE58"/>
      <c r="EHF58"/>
      <c r="EHG58"/>
      <c r="EHH58"/>
      <c r="EHI58"/>
      <c r="EHJ58"/>
      <c r="EHK58"/>
      <c r="EHL58"/>
      <c r="EHM58"/>
      <c r="EHN58"/>
      <c r="EHO58"/>
      <c r="EHP58"/>
      <c r="EHQ58"/>
      <c r="EHR58"/>
      <c r="EHS58"/>
      <c r="EHT58"/>
      <c r="EHU58"/>
      <c r="EHV58"/>
      <c r="EHW58"/>
      <c r="EHX58"/>
      <c r="EHY58"/>
      <c r="EHZ58"/>
      <c r="EIA58"/>
      <c r="EIB58"/>
      <c r="EIC58"/>
      <c r="EID58"/>
      <c r="EIE58"/>
      <c r="EIF58"/>
      <c r="EIG58"/>
      <c r="EIH58"/>
      <c r="EII58"/>
      <c r="EIJ58"/>
      <c r="EIK58"/>
      <c r="EIL58"/>
      <c r="EIM58"/>
      <c r="EIN58"/>
      <c r="EIO58"/>
      <c r="EIP58"/>
      <c r="EIQ58"/>
      <c r="EIR58"/>
      <c r="EIS58"/>
      <c r="EIT58"/>
      <c r="EIU58"/>
      <c r="EIV58"/>
      <c r="EIW58"/>
      <c r="EIX58"/>
      <c r="EIY58"/>
      <c r="EIZ58"/>
      <c r="EJA58"/>
      <c r="EJB58"/>
      <c r="EJC58"/>
      <c r="EJD58"/>
      <c r="EJE58"/>
      <c r="EJF58"/>
      <c r="EJG58"/>
      <c r="EJH58"/>
      <c r="EJI58"/>
      <c r="EJJ58"/>
      <c r="EJK58"/>
      <c r="EJL58"/>
      <c r="EJM58"/>
      <c r="EJN58"/>
      <c r="EJO58"/>
      <c r="EJP58"/>
      <c r="EJQ58"/>
      <c r="EJR58"/>
      <c r="EJS58"/>
      <c r="EJT58"/>
      <c r="EJU58"/>
      <c r="EJV58"/>
      <c r="EJW58"/>
      <c r="EJX58"/>
      <c r="EJY58"/>
      <c r="EJZ58"/>
      <c r="EKA58"/>
      <c r="EKB58"/>
      <c r="EKC58"/>
      <c r="EKD58"/>
      <c r="EKE58"/>
      <c r="EKF58"/>
      <c r="EKG58"/>
      <c r="EKH58"/>
      <c r="EKI58"/>
      <c r="EKJ58"/>
      <c r="EKK58"/>
      <c r="EKL58"/>
      <c r="EKM58"/>
      <c r="EKN58"/>
      <c r="EKO58"/>
      <c r="EKP58"/>
      <c r="EKQ58"/>
      <c r="EKR58"/>
      <c r="EKS58"/>
      <c r="EKT58"/>
      <c r="EKU58"/>
      <c r="EKV58"/>
      <c r="EKW58"/>
      <c r="EKX58"/>
      <c r="EKY58"/>
      <c r="EKZ58"/>
      <c r="ELA58"/>
      <c r="ELB58"/>
      <c r="ELC58"/>
      <c r="ELD58"/>
      <c r="ELE58"/>
      <c r="ELF58"/>
      <c r="ELG58"/>
      <c r="ELH58"/>
      <c r="ELI58"/>
      <c r="ELJ58"/>
      <c r="ELK58"/>
      <c r="ELL58"/>
      <c r="ELM58"/>
      <c r="ELN58"/>
      <c r="ELO58"/>
      <c r="ELP58"/>
      <c r="ELQ58"/>
      <c r="ELR58"/>
      <c r="ELS58"/>
      <c r="ELT58"/>
      <c r="ELU58"/>
      <c r="ELV58"/>
      <c r="ELW58"/>
      <c r="ELX58"/>
      <c r="ELY58"/>
      <c r="ELZ58"/>
      <c r="EMA58"/>
      <c r="EMB58"/>
      <c r="EMC58"/>
      <c r="EMD58"/>
      <c r="EME58"/>
      <c r="EMF58"/>
      <c r="EMG58"/>
      <c r="EMH58"/>
      <c r="EMI58"/>
      <c r="EMJ58"/>
      <c r="EMK58"/>
      <c r="EML58"/>
      <c r="EMM58"/>
      <c r="EMN58"/>
      <c r="EMO58"/>
      <c r="EMP58"/>
      <c r="EMQ58"/>
      <c r="EMR58"/>
      <c r="EMS58"/>
      <c r="EMT58"/>
      <c r="EMU58"/>
      <c r="EMV58"/>
      <c r="EMW58"/>
      <c r="EMX58"/>
      <c r="EMY58"/>
      <c r="EMZ58"/>
      <c r="ENA58"/>
      <c r="ENB58"/>
      <c r="ENC58"/>
      <c r="END58"/>
      <c r="ENE58"/>
      <c r="ENF58"/>
      <c r="ENG58"/>
      <c r="ENH58"/>
      <c r="ENI58"/>
      <c r="ENJ58"/>
      <c r="ENK58"/>
      <c r="ENL58"/>
      <c r="ENM58"/>
      <c r="ENN58"/>
      <c r="ENO58"/>
      <c r="ENP58"/>
      <c r="ENQ58"/>
      <c r="ENR58"/>
      <c r="ENS58"/>
      <c r="ENT58"/>
      <c r="ENU58"/>
      <c r="ENV58"/>
      <c r="ENW58"/>
      <c r="ENX58"/>
      <c r="ENY58"/>
      <c r="ENZ58"/>
      <c r="EOA58"/>
      <c r="EOB58"/>
      <c r="EOC58"/>
      <c r="EOD58"/>
      <c r="EOE58"/>
      <c r="EOF58"/>
      <c r="EOG58"/>
      <c r="EOH58"/>
      <c r="EOI58"/>
      <c r="EOJ58"/>
      <c r="EOK58"/>
      <c r="EOL58"/>
      <c r="EOM58"/>
      <c r="EON58"/>
      <c r="EOO58"/>
      <c r="EOP58"/>
      <c r="EOQ58"/>
      <c r="EOR58"/>
      <c r="EOS58"/>
      <c r="EOT58"/>
      <c r="EOU58"/>
      <c r="EOV58"/>
      <c r="EOW58"/>
      <c r="EOX58"/>
      <c r="EOY58"/>
      <c r="EOZ58"/>
      <c r="EPA58"/>
      <c r="EPB58"/>
      <c r="EPC58"/>
      <c r="EPD58"/>
      <c r="EPE58"/>
      <c r="EPF58"/>
      <c r="EPG58"/>
      <c r="EPH58"/>
      <c r="EPI58"/>
      <c r="EPJ58"/>
      <c r="EPK58"/>
      <c r="EPL58"/>
      <c r="EPM58"/>
      <c r="EPN58"/>
      <c r="EPO58"/>
      <c r="EPP58"/>
      <c r="EPQ58"/>
      <c r="EPR58"/>
      <c r="EPS58"/>
      <c r="EPT58"/>
      <c r="EPU58"/>
      <c r="EPV58"/>
      <c r="EPW58"/>
      <c r="EPX58"/>
      <c r="EPY58"/>
      <c r="EPZ58"/>
      <c r="EQA58"/>
      <c r="EQB58"/>
      <c r="EQC58"/>
      <c r="EQD58"/>
      <c r="EQE58"/>
      <c r="EQF58"/>
      <c r="EQG58"/>
      <c r="EQH58"/>
      <c r="EQI58"/>
      <c r="EQJ58"/>
      <c r="EQK58"/>
      <c r="EQL58"/>
      <c r="EQM58"/>
      <c r="EQN58"/>
      <c r="EQO58"/>
      <c r="EQP58"/>
      <c r="EQQ58"/>
      <c r="EQR58"/>
      <c r="EQS58"/>
      <c r="EQT58"/>
      <c r="EQU58"/>
      <c r="EQV58"/>
      <c r="EQW58"/>
      <c r="EQX58"/>
      <c r="EQY58"/>
      <c r="EQZ58"/>
      <c r="ERA58"/>
      <c r="ERB58"/>
      <c r="ERC58"/>
      <c r="ERD58"/>
      <c r="ERE58"/>
      <c r="ERF58"/>
      <c r="ERG58"/>
      <c r="ERH58"/>
      <c r="ERI58"/>
      <c r="ERJ58"/>
      <c r="ERK58"/>
      <c r="ERL58"/>
      <c r="ERM58"/>
      <c r="ERN58"/>
      <c r="ERO58"/>
      <c r="ERP58"/>
      <c r="ERQ58"/>
      <c r="ERR58"/>
      <c r="ERS58"/>
      <c r="ERT58"/>
      <c r="ERU58"/>
      <c r="ERV58"/>
      <c r="ERW58"/>
      <c r="ERX58"/>
      <c r="ERY58"/>
      <c r="ERZ58"/>
      <c r="ESA58"/>
      <c r="ESB58"/>
      <c r="ESC58"/>
      <c r="ESD58"/>
      <c r="ESE58"/>
      <c r="ESF58"/>
      <c r="ESG58"/>
      <c r="ESH58"/>
      <c r="ESI58"/>
      <c r="ESJ58"/>
      <c r="ESK58"/>
      <c r="ESL58"/>
      <c r="ESM58"/>
      <c r="ESN58"/>
      <c r="ESO58"/>
      <c r="ESP58"/>
      <c r="ESQ58"/>
      <c r="ESR58"/>
      <c r="ESS58"/>
      <c r="EST58"/>
      <c r="ESU58"/>
      <c r="ESV58"/>
      <c r="ESW58"/>
      <c r="ESX58"/>
      <c r="ESY58"/>
      <c r="ESZ58"/>
      <c r="ETA58"/>
      <c r="ETB58"/>
      <c r="ETC58"/>
      <c r="ETD58"/>
      <c r="ETE58"/>
      <c r="ETF58"/>
      <c r="ETG58"/>
      <c r="ETH58"/>
      <c r="ETI58"/>
      <c r="ETJ58"/>
      <c r="ETK58"/>
      <c r="ETL58"/>
      <c r="ETM58"/>
      <c r="ETN58"/>
      <c r="ETO58"/>
      <c r="ETP58"/>
      <c r="ETQ58"/>
      <c r="ETR58"/>
      <c r="ETS58"/>
      <c r="ETT58"/>
      <c r="ETU58"/>
      <c r="ETV58"/>
      <c r="ETW58"/>
      <c r="ETX58"/>
      <c r="ETY58"/>
      <c r="ETZ58"/>
      <c r="EUA58"/>
      <c r="EUB58"/>
      <c r="EUC58"/>
      <c r="EUD58"/>
      <c r="EUE58"/>
      <c r="EUF58"/>
      <c r="EUG58"/>
      <c r="EUH58"/>
      <c r="EUI58"/>
      <c r="EUJ58"/>
      <c r="EUK58"/>
      <c r="EUL58"/>
      <c r="EUM58"/>
      <c r="EUN58"/>
      <c r="EUO58"/>
      <c r="EUP58"/>
      <c r="EUQ58"/>
      <c r="EUR58"/>
      <c r="EUS58"/>
      <c r="EUT58"/>
      <c r="EUU58"/>
      <c r="EUV58"/>
      <c r="EUW58"/>
      <c r="EUX58"/>
      <c r="EUY58"/>
      <c r="EUZ58"/>
      <c r="EVA58"/>
      <c r="EVB58"/>
      <c r="EVC58"/>
      <c r="EVD58"/>
      <c r="EVE58"/>
      <c r="EVF58"/>
      <c r="EVG58"/>
      <c r="EVH58"/>
      <c r="EVI58"/>
      <c r="EVJ58"/>
      <c r="EVK58"/>
      <c r="EVL58"/>
      <c r="EVM58"/>
      <c r="EVN58"/>
      <c r="EVO58"/>
      <c r="EVP58"/>
      <c r="EVQ58"/>
      <c r="EVR58"/>
      <c r="EVS58"/>
      <c r="EVT58"/>
      <c r="EVU58"/>
      <c r="EVV58"/>
      <c r="EVW58"/>
      <c r="EVX58"/>
      <c r="EVY58"/>
      <c r="EVZ58"/>
      <c r="EWA58"/>
      <c r="EWB58"/>
      <c r="EWC58"/>
      <c r="EWD58"/>
      <c r="EWE58"/>
      <c r="EWF58"/>
      <c r="EWG58"/>
      <c r="EWH58"/>
      <c r="EWI58"/>
      <c r="EWJ58"/>
      <c r="EWK58"/>
      <c r="EWL58"/>
      <c r="EWM58"/>
      <c r="EWN58"/>
      <c r="EWO58"/>
      <c r="EWP58"/>
      <c r="EWQ58"/>
      <c r="EWR58"/>
      <c r="EWS58"/>
      <c r="EWT58"/>
      <c r="EWU58"/>
      <c r="EWV58"/>
      <c r="EWW58"/>
      <c r="EWX58"/>
      <c r="EWY58"/>
      <c r="EWZ58"/>
      <c r="EXA58"/>
      <c r="EXB58"/>
      <c r="EXC58"/>
      <c r="EXD58"/>
      <c r="EXE58"/>
      <c r="EXF58"/>
      <c r="EXG58"/>
      <c r="EXH58"/>
      <c r="EXI58"/>
      <c r="EXJ58"/>
      <c r="EXK58"/>
      <c r="EXL58"/>
      <c r="EXM58"/>
      <c r="EXN58"/>
      <c r="EXO58"/>
      <c r="EXP58"/>
      <c r="EXQ58"/>
      <c r="EXR58"/>
      <c r="EXS58"/>
      <c r="EXT58"/>
      <c r="EXU58"/>
      <c r="EXV58"/>
      <c r="EXW58"/>
      <c r="EXX58"/>
      <c r="EXY58"/>
      <c r="EXZ58"/>
      <c r="EYA58"/>
      <c r="EYB58"/>
      <c r="EYC58"/>
      <c r="EYD58"/>
      <c r="EYE58"/>
      <c r="EYF58"/>
      <c r="EYG58"/>
      <c r="EYH58"/>
      <c r="EYI58"/>
      <c r="EYJ58"/>
      <c r="EYK58"/>
      <c r="EYL58"/>
      <c r="EYM58"/>
      <c r="EYN58"/>
      <c r="EYO58"/>
      <c r="EYP58"/>
      <c r="EYQ58"/>
      <c r="EYR58"/>
      <c r="EYS58"/>
      <c r="EYT58"/>
      <c r="EYU58"/>
      <c r="EYV58"/>
      <c r="EYW58"/>
      <c r="EYX58"/>
      <c r="EYY58"/>
      <c r="EYZ58"/>
      <c r="EZA58"/>
      <c r="EZB58"/>
      <c r="EZC58"/>
      <c r="EZD58"/>
      <c r="EZE58"/>
      <c r="EZF58"/>
      <c r="EZG58"/>
      <c r="EZH58"/>
      <c r="EZI58"/>
      <c r="EZJ58"/>
      <c r="EZK58"/>
      <c r="EZL58"/>
      <c r="EZM58"/>
      <c r="EZN58"/>
      <c r="EZO58"/>
      <c r="EZP58"/>
      <c r="EZQ58"/>
      <c r="EZR58"/>
      <c r="EZS58"/>
      <c r="EZT58"/>
      <c r="EZU58"/>
      <c r="EZV58"/>
      <c r="EZW58"/>
      <c r="EZX58"/>
      <c r="EZY58"/>
      <c r="EZZ58"/>
      <c r="FAA58"/>
      <c r="FAB58"/>
      <c r="FAC58"/>
      <c r="FAD58"/>
      <c r="FAE58"/>
      <c r="FAF58"/>
      <c r="FAG58"/>
      <c r="FAH58"/>
      <c r="FAI58"/>
      <c r="FAJ58"/>
      <c r="FAK58"/>
      <c r="FAL58"/>
      <c r="FAM58"/>
      <c r="FAN58"/>
      <c r="FAO58"/>
      <c r="FAP58"/>
      <c r="FAQ58"/>
      <c r="FAR58"/>
      <c r="FAS58"/>
      <c r="FAT58"/>
      <c r="FAU58"/>
      <c r="FAV58"/>
      <c r="FAW58"/>
      <c r="FAX58"/>
      <c r="FAY58"/>
      <c r="FAZ58"/>
      <c r="FBA58"/>
      <c r="FBB58"/>
      <c r="FBC58"/>
      <c r="FBD58"/>
      <c r="FBE58"/>
      <c r="FBF58"/>
      <c r="FBG58"/>
      <c r="FBH58"/>
      <c r="FBI58"/>
      <c r="FBJ58"/>
      <c r="FBK58"/>
      <c r="FBL58"/>
      <c r="FBM58"/>
      <c r="FBN58"/>
      <c r="FBO58"/>
      <c r="FBP58"/>
      <c r="FBQ58"/>
      <c r="FBR58"/>
      <c r="FBS58"/>
      <c r="FBT58"/>
      <c r="FBU58"/>
      <c r="FBV58"/>
      <c r="FBW58"/>
      <c r="FBX58"/>
      <c r="FBY58"/>
      <c r="FBZ58"/>
      <c r="FCA58"/>
      <c r="FCB58"/>
      <c r="FCC58"/>
      <c r="FCD58"/>
      <c r="FCE58"/>
      <c r="FCF58"/>
      <c r="FCG58"/>
      <c r="FCH58"/>
      <c r="FCI58"/>
      <c r="FCJ58"/>
      <c r="FCK58"/>
      <c r="FCL58"/>
      <c r="FCM58"/>
      <c r="FCN58"/>
      <c r="FCO58"/>
      <c r="FCP58"/>
      <c r="FCQ58"/>
      <c r="FCR58"/>
      <c r="FCS58"/>
      <c r="FCT58"/>
      <c r="FCU58"/>
      <c r="FCV58"/>
      <c r="FCW58"/>
      <c r="FCX58"/>
      <c r="FCY58"/>
      <c r="FCZ58"/>
      <c r="FDA58"/>
      <c r="FDB58"/>
      <c r="FDC58"/>
      <c r="FDD58"/>
      <c r="FDE58"/>
      <c r="FDF58"/>
      <c r="FDG58"/>
      <c r="FDH58"/>
      <c r="FDI58"/>
      <c r="FDJ58"/>
      <c r="FDK58"/>
      <c r="FDL58"/>
      <c r="FDM58"/>
      <c r="FDN58"/>
      <c r="FDO58"/>
      <c r="FDP58"/>
      <c r="FDQ58"/>
      <c r="FDR58"/>
      <c r="FDS58"/>
      <c r="FDT58"/>
      <c r="FDU58"/>
      <c r="FDV58"/>
      <c r="FDW58"/>
      <c r="FDX58"/>
      <c r="FDY58"/>
      <c r="FDZ58"/>
      <c r="FEA58"/>
      <c r="FEB58"/>
      <c r="FEC58"/>
      <c r="FED58"/>
      <c r="FEE58"/>
      <c r="FEF58"/>
      <c r="FEG58"/>
      <c r="FEH58"/>
      <c r="FEI58"/>
      <c r="FEJ58"/>
      <c r="FEK58"/>
      <c r="FEL58"/>
      <c r="FEM58"/>
      <c r="FEN58"/>
      <c r="FEO58"/>
      <c r="FEP58"/>
      <c r="FEQ58"/>
      <c r="FER58"/>
      <c r="FES58"/>
      <c r="FET58"/>
      <c r="FEU58"/>
      <c r="FEV58"/>
      <c r="FEW58"/>
      <c r="FEX58"/>
      <c r="FEY58"/>
      <c r="FEZ58"/>
      <c r="FFA58"/>
      <c r="FFB58"/>
      <c r="FFC58"/>
      <c r="FFD58"/>
      <c r="FFE58"/>
      <c r="FFF58"/>
      <c r="FFG58"/>
      <c r="FFH58"/>
      <c r="FFI58"/>
      <c r="FFJ58"/>
      <c r="FFK58"/>
      <c r="FFL58"/>
      <c r="FFM58"/>
      <c r="FFN58"/>
      <c r="FFO58"/>
      <c r="FFP58"/>
      <c r="FFQ58"/>
      <c r="FFR58"/>
      <c r="FFS58"/>
      <c r="FFT58"/>
      <c r="FFU58"/>
      <c r="FFV58"/>
      <c r="FFW58"/>
      <c r="FFX58"/>
      <c r="FFY58"/>
      <c r="FFZ58"/>
      <c r="FGA58"/>
      <c r="FGB58"/>
      <c r="FGC58"/>
      <c r="FGD58"/>
      <c r="FGE58"/>
      <c r="FGF58"/>
      <c r="FGG58"/>
      <c r="FGH58"/>
      <c r="FGI58"/>
      <c r="FGJ58"/>
      <c r="FGK58"/>
      <c r="FGL58"/>
      <c r="FGM58"/>
      <c r="FGN58"/>
      <c r="FGO58"/>
      <c r="FGP58"/>
      <c r="FGQ58"/>
      <c r="FGR58"/>
      <c r="FGS58"/>
      <c r="FGT58"/>
      <c r="FGU58"/>
      <c r="FGV58"/>
      <c r="FGW58"/>
      <c r="FGX58"/>
      <c r="FGY58"/>
      <c r="FGZ58"/>
      <c r="FHA58"/>
      <c r="FHB58"/>
      <c r="FHC58"/>
      <c r="FHD58"/>
      <c r="FHE58"/>
      <c r="FHF58"/>
      <c r="FHG58"/>
      <c r="FHH58"/>
      <c r="FHI58"/>
      <c r="FHJ58"/>
      <c r="FHK58"/>
      <c r="FHL58"/>
      <c r="FHM58"/>
      <c r="FHN58"/>
      <c r="FHO58"/>
      <c r="FHP58"/>
      <c r="FHQ58"/>
      <c r="FHR58"/>
      <c r="FHS58"/>
      <c r="FHT58"/>
      <c r="FHU58"/>
      <c r="FHV58"/>
      <c r="FHW58"/>
      <c r="FHX58"/>
      <c r="FHY58"/>
      <c r="FHZ58"/>
      <c r="FIA58"/>
      <c r="FIB58"/>
      <c r="FIC58"/>
      <c r="FID58"/>
      <c r="FIE58"/>
      <c r="FIF58"/>
      <c r="FIG58"/>
      <c r="FIH58"/>
      <c r="FII58"/>
      <c r="FIJ58"/>
      <c r="FIK58"/>
      <c r="FIL58"/>
      <c r="FIM58"/>
      <c r="FIN58"/>
      <c r="FIO58"/>
      <c r="FIP58"/>
      <c r="FIQ58"/>
      <c r="FIR58"/>
      <c r="FIS58"/>
      <c r="FIT58"/>
      <c r="FIU58"/>
      <c r="FIV58"/>
      <c r="FIW58"/>
      <c r="FIX58"/>
      <c r="FIY58"/>
      <c r="FIZ58"/>
      <c r="FJA58"/>
      <c r="FJB58"/>
      <c r="FJC58"/>
      <c r="FJD58"/>
      <c r="FJE58"/>
      <c r="FJF58"/>
      <c r="FJG58"/>
      <c r="FJH58"/>
      <c r="FJI58"/>
      <c r="FJJ58"/>
      <c r="FJK58"/>
      <c r="FJL58"/>
      <c r="FJM58"/>
      <c r="FJN58"/>
      <c r="FJO58"/>
      <c r="FJP58"/>
      <c r="FJQ58"/>
      <c r="FJR58"/>
      <c r="FJS58"/>
      <c r="FJT58"/>
      <c r="FJU58"/>
      <c r="FJV58"/>
      <c r="FJW58"/>
      <c r="FJX58"/>
      <c r="FJY58"/>
      <c r="FJZ58"/>
      <c r="FKA58"/>
      <c r="FKB58"/>
      <c r="FKC58"/>
      <c r="FKD58"/>
      <c r="FKE58"/>
      <c r="FKF58"/>
      <c r="FKG58"/>
      <c r="FKH58"/>
      <c r="FKI58"/>
      <c r="FKJ58"/>
      <c r="FKK58"/>
      <c r="FKL58"/>
      <c r="FKM58"/>
      <c r="FKN58"/>
      <c r="FKO58"/>
      <c r="FKP58"/>
      <c r="FKQ58"/>
      <c r="FKR58"/>
      <c r="FKS58"/>
      <c r="FKT58"/>
      <c r="FKU58"/>
      <c r="FKV58"/>
      <c r="FKW58"/>
      <c r="FKX58"/>
      <c r="FKY58"/>
      <c r="FKZ58"/>
      <c r="FLA58"/>
      <c r="FLB58"/>
      <c r="FLC58"/>
      <c r="FLD58"/>
      <c r="FLE58"/>
      <c r="FLF58"/>
      <c r="FLG58"/>
      <c r="FLH58"/>
      <c r="FLI58"/>
      <c r="FLJ58"/>
      <c r="FLK58"/>
      <c r="FLL58"/>
      <c r="FLM58"/>
      <c r="FLN58"/>
      <c r="FLO58"/>
      <c r="FLP58"/>
      <c r="FLQ58"/>
      <c r="FLR58"/>
      <c r="FLS58"/>
      <c r="FLT58"/>
      <c r="FLU58"/>
      <c r="FLV58"/>
      <c r="FLW58"/>
      <c r="FLX58"/>
      <c r="FLY58"/>
      <c r="FLZ58"/>
      <c r="FMA58"/>
      <c r="FMB58"/>
      <c r="FMC58"/>
      <c r="FMD58"/>
      <c r="FME58"/>
      <c r="FMF58"/>
      <c r="FMG58"/>
      <c r="FMH58"/>
      <c r="FMI58"/>
      <c r="FMJ58"/>
      <c r="FMK58"/>
      <c r="FML58"/>
      <c r="FMM58"/>
      <c r="FMN58"/>
      <c r="FMO58"/>
      <c r="FMP58"/>
      <c r="FMQ58"/>
      <c r="FMR58"/>
      <c r="FMS58"/>
      <c r="FMT58"/>
      <c r="FMU58"/>
      <c r="FMV58"/>
      <c r="FMW58"/>
      <c r="FMX58"/>
      <c r="FMY58"/>
      <c r="FMZ58"/>
      <c r="FNA58"/>
      <c r="FNB58"/>
      <c r="FNC58"/>
      <c r="FND58"/>
      <c r="FNE58"/>
      <c r="FNF58"/>
      <c r="FNG58"/>
      <c r="FNH58"/>
      <c r="FNI58"/>
      <c r="FNJ58"/>
      <c r="FNK58"/>
      <c r="FNL58"/>
      <c r="FNM58"/>
      <c r="FNN58"/>
      <c r="FNO58"/>
      <c r="FNP58"/>
      <c r="FNQ58"/>
      <c r="FNR58"/>
      <c r="FNS58"/>
      <c r="FNT58"/>
      <c r="FNU58"/>
      <c r="FNV58"/>
      <c r="FNW58"/>
      <c r="FNX58"/>
      <c r="FNY58"/>
      <c r="FNZ58"/>
      <c r="FOA58"/>
      <c r="FOB58"/>
      <c r="FOC58"/>
      <c r="FOD58"/>
      <c r="FOE58"/>
      <c r="FOF58"/>
      <c r="FOG58"/>
      <c r="FOH58"/>
      <c r="FOI58"/>
      <c r="FOJ58"/>
      <c r="FOK58"/>
      <c r="FOL58"/>
      <c r="FOM58"/>
      <c r="FON58"/>
      <c r="FOO58"/>
      <c r="FOP58"/>
      <c r="FOQ58"/>
      <c r="FOR58"/>
      <c r="FOS58"/>
      <c r="FOT58"/>
      <c r="FOU58"/>
      <c r="FOV58"/>
      <c r="FOW58"/>
      <c r="FOX58"/>
      <c r="FOY58"/>
      <c r="FOZ58"/>
      <c r="FPA58"/>
      <c r="FPB58"/>
      <c r="FPC58"/>
      <c r="FPD58"/>
      <c r="FPE58"/>
      <c r="FPF58"/>
      <c r="FPG58"/>
      <c r="FPH58"/>
      <c r="FPI58"/>
      <c r="FPJ58"/>
      <c r="FPK58"/>
      <c r="FPL58"/>
      <c r="FPM58"/>
      <c r="FPN58"/>
      <c r="FPO58"/>
      <c r="FPP58"/>
      <c r="FPQ58"/>
      <c r="FPR58"/>
      <c r="FPS58"/>
      <c r="FPT58"/>
      <c r="FPU58"/>
      <c r="FPV58"/>
      <c r="FPW58"/>
      <c r="FPX58"/>
      <c r="FPY58"/>
      <c r="FPZ58"/>
      <c r="FQA58"/>
      <c r="FQB58"/>
      <c r="FQC58"/>
      <c r="FQD58"/>
      <c r="FQE58"/>
      <c r="FQF58"/>
      <c r="FQG58"/>
      <c r="FQH58"/>
      <c r="FQI58"/>
      <c r="FQJ58"/>
      <c r="FQK58"/>
      <c r="FQL58"/>
      <c r="FQM58"/>
      <c r="FQN58"/>
      <c r="FQO58"/>
      <c r="FQP58"/>
      <c r="FQQ58"/>
      <c r="FQR58"/>
      <c r="FQS58"/>
      <c r="FQT58"/>
      <c r="FQU58"/>
      <c r="FQV58"/>
      <c r="FQW58"/>
      <c r="FQX58"/>
      <c r="FQY58"/>
      <c r="FQZ58"/>
      <c r="FRA58"/>
      <c r="FRB58"/>
      <c r="FRC58"/>
      <c r="FRD58"/>
      <c r="FRE58"/>
      <c r="FRF58"/>
      <c r="FRG58"/>
      <c r="FRH58"/>
      <c r="FRI58"/>
      <c r="FRJ58"/>
      <c r="FRK58"/>
      <c r="FRL58"/>
      <c r="FRM58"/>
      <c r="FRN58"/>
      <c r="FRO58"/>
      <c r="FRP58"/>
      <c r="FRQ58"/>
      <c r="FRR58"/>
      <c r="FRS58"/>
      <c r="FRT58"/>
      <c r="FRU58"/>
      <c r="FRV58"/>
      <c r="FRW58"/>
      <c r="FRX58"/>
      <c r="FRY58"/>
      <c r="FRZ58"/>
      <c r="FSA58"/>
      <c r="FSB58"/>
      <c r="FSC58"/>
      <c r="FSD58"/>
      <c r="FSE58"/>
      <c r="FSF58"/>
      <c r="FSG58"/>
      <c r="FSH58"/>
      <c r="FSI58"/>
      <c r="FSJ58"/>
      <c r="FSK58"/>
      <c r="FSL58"/>
      <c r="FSM58"/>
      <c r="FSN58"/>
      <c r="FSO58"/>
      <c r="FSP58"/>
      <c r="FSQ58"/>
      <c r="FSR58"/>
      <c r="FSS58"/>
      <c r="FST58"/>
      <c r="FSU58"/>
      <c r="FSV58"/>
      <c r="FSW58"/>
      <c r="FSX58"/>
      <c r="FSY58"/>
      <c r="FSZ58"/>
      <c r="FTA58"/>
      <c r="FTB58"/>
      <c r="FTC58"/>
      <c r="FTD58"/>
      <c r="FTE58"/>
      <c r="FTF58"/>
      <c r="FTG58"/>
      <c r="FTH58"/>
      <c r="FTI58"/>
      <c r="FTJ58"/>
      <c r="FTK58"/>
      <c r="FTL58"/>
      <c r="FTM58"/>
      <c r="FTN58"/>
      <c r="FTO58"/>
      <c r="FTP58"/>
      <c r="FTQ58"/>
      <c r="FTR58"/>
      <c r="FTS58"/>
      <c r="FTT58"/>
      <c r="FTU58"/>
      <c r="FTV58"/>
      <c r="FTW58"/>
      <c r="FTX58"/>
      <c r="FTY58"/>
      <c r="FTZ58"/>
      <c r="FUA58"/>
      <c r="FUB58"/>
      <c r="FUC58"/>
      <c r="FUD58"/>
      <c r="FUE58"/>
      <c r="FUF58"/>
      <c r="FUG58"/>
      <c r="FUH58"/>
      <c r="FUI58"/>
      <c r="FUJ58"/>
      <c r="FUK58"/>
      <c r="FUL58"/>
      <c r="FUM58"/>
      <c r="FUN58"/>
      <c r="FUO58"/>
      <c r="FUP58"/>
      <c r="FUQ58"/>
      <c r="FUR58"/>
      <c r="FUS58"/>
      <c r="FUT58"/>
      <c r="FUU58"/>
      <c r="FUV58"/>
      <c r="FUW58"/>
      <c r="FUX58"/>
      <c r="FUY58"/>
      <c r="FUZ58"/>
      <c r="FVA58"/>
      <c r="FVB58"/>
      <c r="FVC58"/>
      <c r="FVD58"/>
      <c r="FVE58"/>
      <c r="FVF58"/>
      <c r="FVG58"/>
      <c r="FVH58"/>
      <c r="FVI58"/>
      <c r="FVJ58"/>
      <c r="FVK58"/>
      <c r="FVL58"/>
      <c r="FVM58"/>
      <c r="FVN58"/>
      <c r="FVO58"/>
      <c r="FVP58"/>
      <c r="FVQ58"/>
      <c r="FVR58"/>
      <c r="FVS58"/>
      <c r="FVT58"/>
      <c r="FVU58"/>
      <c r="FVV58"/>
      <c r="FVW58"/>
      <c r="FVX58"/>
      <c r="FVY58"/>
      <c r="FVZ58"/>
      <c r="FWA58"/>
      <c r="FWB58"/>
      <c r="FWC58"/>
      <c r="FWD58"/>
      <c r="FWE58"/>
      <c r="FWF58"/>
      <c r="FWG58"/>
      <c r="FWH58"/>
      <c r="FWI58"/>
      <c r="FWJ58"/>
      <c r="FWK58"/>
      <c r="FWL58"/>
      <c r="FWM58"/>
      <c r="FWN58"/>
      <c r="FWO58"/>
      <c r="FWP58"/>
      <c r="FWQ58"/>
      <c r="FWR58"/>
      <c r="FWS58"/>
      <c r="FWT58"/>
      <c r="FWU58"/>
      <c r="FWV58"/>
      <c r="FWW58"/>
      <c r="FWX58"/>
      <c r="FWY58"/>
      <c r="FWZ58"/>
      <c r="FXA58"/>
      <c r="FXB58"/>
      <c r="FXC58"/>
      <c r="FXD58"/>
      <c r="FXE58"/>
      <c r="FXF58"/>
      <c r="FXG58"/>
      <c r="FXH58"/>
      <c r="FXI58"/>
      <c r="FXJ58"/>
      <c r="FXK58"/>
      <c r="FXL58"/>
      <c r="FXM58"/>
      <c r="FXN58"/>
      <c r="FXO58"/>
      <c r="FXP58"/>
      <c r="FXQ58"/>
      <c r="FXR58"/>
      <c r="FXS58"/>
      <c r="FXT58"/>
      <c r="FXU58"/>
      <c r="FXV58"/>
      <c r="FXW58"/>
      <c r="FXX58"/>
      <c r="FXY58"/>
      <c r="FXZ58"/>
      <c r="FYA58"/>
      <c r="FYB58"/>
      <c r="FYC58"/>
      <c r="FYD58"/>
      <c r="FYE58"/>
      <c r="FYF58"/>
      <c r="FYG58"/>
      <c r="FYH58"/>
      <c r="FYI58"/>
      <c r="FYJ58"/>
      <c r="FYK58"/>
      <c r="FYL58"/>
      <c r="FYM58"/>
      <c r="FYN58"/>
      <c r="FYO58"/>
      <c r="FYP58"/>
      <c r="FYQ58"/>
      <c r="FYR58"/>
      <c r="FYS58"/>
      <c r="FYT58"/>
      <c r="FYU58"/>
      <c r="FYV58"/>
      <c r="FYW58"/>
      <c r="FYX58"/>
      <c r="FYY58"/>
      <c r="FYZ58"/>
      <c r="FZA58"/>
      <c r="FZB58"/>
      <c r="FZC58"/>
      <c r="FZD58"/>
      <c r="FZE58"/>
      <c r="FZF58"/>
      <c r="FZG58"/>
      <c r="FZH58"/>
      <c r="FZI58"/>
      <c r="FZJ58"/>
      <c r="FZK58"/>
      <c r="FZL58"/>
      <c r="FZM58"/>
      <c r="FZN58"/>
      <c r="FZO58"/>
      <c r="FZP58"/>
      <c r="FZQ58"/>
      <c r="FZR58"/>
      <c r="FZS58"/>
      <c r="FZT58"/>
      <c r="FZU58"/>
      <c r="FZV58"/>
      <c r="FZW58"/>
      <c r="FZX58"/>
      <c r="FZY58"/>
      <c r="FZZ58"/>
      <c r="GAA58"/>
      <c r="GAB58"/>
      <c r="GAC58"/>
      <c r="GAD58"/>
      <c r="GAE58"/>
      <c r="GAF58"/>
      <c r="GAG58"/>
      <c r="GAH58"/>
      <c r="GAI58"/>
      <c r="GAJ58"/>
      <c r="GAK58"/>
      <c r="GAL58"/>
      <c r="GAM58"/>
      <c r="GAN58"/>
      <c r="GAO58"/>
      <c r="GAP58"/>
      <c r="GAQ58"/>
      <c r="GAR58"/>
      <c r="GAS58"/>
      <c r="GAT58"/>
      <c r="GAU58"/>
      <c r="GAV58"/>
      <c r="GAW58"/>
      <c r="GAX58"/>
      <c r="GAY58"/>
      <c r="GAZ58"/>
      <c r="GBA58"/>
      <c r="GBB58"/>
      <c r="GBC58"/>
      <c r="GBD58"/>
      <c r="GBE58"/>
      <c r="GBF58"/>
      <c r="GBG58"/>
      <c r="GBH58"/>
      <c r="GBI58"/>
      <c r="GBJ58"/>
      <c r="GBK58"/>
      <c r="GBL58"/>
      <c r="GBM58"/>
      <c r="GBN58"/>
      <c r="GBO58"/>
      <c r="GBP58"/>
      <c r="GBQ58"/>
      <c r="GBR58"/>
      <c r="GBS58"/>
      <c r="GBT58"/>
      <c r="GBU58"/>
      <c r="GBV58"/>
      <c r="GBW58"/>
      <c r="GBX58"/>
      <c r="GBY58"/>
      <c r="GBZ58"/>
      <c r="GCA58"/>
      <c r="GCB58"/>
      <c r="GCC58"/>
      <c r="GCD58"/>
      <c r="GCE58"/>
      <c r="GCF58"/>
      <c r="GCG58"/>
      <c r="GCH58"/>
      <c r="GCI58"/>
      <c r="GCJ58"/>
      <c r="GCK58"/>
      <c r="GCL58"/>
      <c r="GCM58"/>
      <c r="GCN58"/>
      <c r="GCO58"/>
      <c r="GCP58"/>
      <c r="GCQ58"/>
      <c r="GCR58"/>
      <c r="GCS58"/>
      <c r="GCT58"/>
      <c r="GCU58"/>
      <c r="GCV58"/>
      <c r="GCW58"/>
      <c r="GCX58"/>
      <c r="GCY58"/>
      <c r="GCZ58"/>
      <c r="GDA58"/>
      <c r="GDB58"/>
      <c r="GDC58"/>
      <c r="GDD58"/>
      <c r="GDE58"/>
      <c r="GDF58"/>
      <c r="GDG58"/>
      <c r="GDH58"/>
      <c r="GDI58"/>
      <c r="GDJ58"/>
      <c r="GDK58"/>
      <c r="GDL58"/>
      <c r="GDM58"/>
      <c r="GDN58"/>
      <c r="GDO58"/>
      <c r="GDP58"/>
      <c r="GDQ58"/>
      <c r="GDR58"/>
      <c r="GDS58"/>
      <c r="GDT58"/>
      <c r="GDU58"/>
      <c r="GDV58"/>
      <c r="GDW58"/>
      <c r="GDX58"/>
      <c r="GDY58"/>
      <c r="GDZ58"/>
      <c r="GEA58"/>
      <c r="GEB58"/>
      <c r="GEC58"/>
      <c r="GED58"/>
      <c r="GEE58"/>
      <c r="GEF58"/>
      <c r="GEG58"/>
      <c r="GEH58"/>
      <c r="GEI58"/>
      <c r="GEJ58"/>
      <c r="GEK58"/>
      <c r="GEL58"/>
      <c r="GEM58"/>
      <c r="GEN58"/>
      <c r="GEO58"/>
      <c r="GEP58"/>
      <c r="GEQ58"/>
      <c r="GER58"/>
      <c r="GES58"/>
      <c r="GET58"/>
      <c r="GEU58"/>
      <c r="GEV58"/>
      <c r="GEW58"/>
      <c r="GEX58"/>
      <c r="GEY58"/>
      <c r="GEZ58"/>
      <c r="GFA58"/>
      <c r="GFB58"/>
      <c r="GFC58"/>
      <c r="GFD58"/>
      <c r="GFE58"/>
      <c r="GFF58"/>
      <c r="GFG58"/>
      <c r="GFH58"/>
      <c r="GFI58"/>
      <c r="GFJ58"/>
      <c r="GFK58"/>
      <c r="GFL58"/>
      <c r="GFM58"/>
      <c r="GFN58"/>
      <c r="GFO58"/>
      <c r="GFP58"/>
      <c r="GFQ58"/>
      <c r="GFR58"/>
      <c r="GFS58"/>
      <c r="GFT58"/>
      <c r="GFU58"/>
      <c r="GFV58"/>
      <c r="GFW58"/>
      <c r="GFX58"/>
      <c r="GFY58"/>
      <c r="GFZ58"/>
      <c r="GGA58"/>
      <c r="GGB58"/>
      <c r="GGC58"/>
      <c r="GGD58"/>
      <c r="GGE58"/>
      <c r="GGF58"/>
      <c r="GGG58"/>
      <c r="GGH58"/>
      <c r="GGI58"/>
      <c r="GGJ58"/>
      <c r="GGK58"/>
      <c r="GGL58"/>
      <c r="GGM58"/>
      <c r="GGN58"/>
      <c r="GGO58"/>
      <c r="GGP58"/>
      <c r="GGQ58"/>
      <c r="GGR58"/>
      <c r="GGS58"/>
      <c r="GGT58"/>
      <c r="GGU58"/>
      <c r="GGV58"/>
      <c r="GGW58"/>
      <c r="GGX58"/>
      <c r="GGY58"/>
      <c r="GGZ58"/>
      <c r="GHA58"/>
      <c r="GHB58"/>
      <c r="GHC58"/>
      <c r="GHD58"/>
      <c r="GHE58"/>
      <c r="GHF58"/>
      <c r="GHG58"/>
      <c r="GHH58"/>
      <c r="GHI58"/>
      <c r="GHJ58"/>
      <c r="GHK58"/>
      <c r="GHL58"/>
      <c r="GHM58"/>
      <c r="GHN58"/>
      <c r="GHO58"/>
      <c r="GHP58"/>
      <c r="GHQ58"/>
      <c r="GHR58"/>
      <c r="GHS58"/>
      <c r="GHT58"/>
      <c r="GHU58"/>
      <c r="GHV58"/>
      <c r="GHW58"/>
      <c r="GHX58"/>
      <c r="GHY58"/>
      <c r="GHZ58"/>
      <c r="GIA58"/>
      <c r="GIB58"/>
      <c r="GIC58"/>
      <c r="GID58"/>
      <c r="GIE58"/>
      <c r="GIF58"/>
      <c r="GIG58"/>
      <c r="GIH58"/>
      <c r="GII58"/>
      <c r="GIJ58"/>
      <c r="GIK58"/>
      <c r="GIL58"/>
      <c r="GIM58"/>
      <c r="GIN58"/>
      <c r="GIO58"/>
      <c r="GIP58"/>
      <c r="GIQ58"/>
      <c r="GIR58"/>
      <c r="GIS58"/>
      <c r="GIT58"/>
      <c r="GIU58"/>
      <c r="GIV58"/>
      <c r="GIW58"/>
      <c r="GIX58"/>
      <c r="GIY58"/>
      <c r="GIZ58"/>
      <c r="GJA58"/>
      <c r="GJB58"/>
      <c r="GJC58"/>
      <c r="GJD58"/>
      <c r="GJE58"/>
      <c r="GJF58"/>
      <c r="GJG58"/>
      <c r="GJH58"/>
      <c r="GJI58"/>
      <c r="GJJ58"/>
      <c r="GJK58"/>
      <c r="GJL58"/>
      <c r="GJM58"/>
      <c r="GJN58"/>
      <c r="GJO58"/>
      <c r="GJP58"/>
      <c r="GJQ58"/>
      <c r="GJR58"/>
      <c r="GJS58"/>
      <c r="GJT58"/>
      <c r="GJU58"/>
      <c r="GJV58"/>
      <c r="GJW58"/>
      <c r="GJX58"/>
      <c r="GJY58"/>
      <c r="GJZ58"/>
      <c r="GKA58"/>
      <c r="GKB58"/>
      <c r="GKC58"/>
      <c r="GKD58"/>
      <c r="GKE58"/>
      <c r="GKF58"/>
      <c r="GKG58"/>
      <c r="GKH58"/>
      <c r="GKI58"/>
      <c r="GKJ58"/>
      <c r="GKK58"/>
      <c r="GKL58"/>
      <c r="GKM58"/>
      <c r="GKN58"/>
      <c r="GKO58"/>
      <c r="GKP58"/>
      <c r="GKQ58"/>
      <c r="GKR58"/>
      <c r="GKS58"/>
      <c r="GKT58"/>
      <c r="GKU58"/>
      <c r="GKV58"/>
      <c r="GKW58"/>
      <c r="GKX58"/>
      <c r="GKY58"/>
      <c r="GKZ58"/>
      <c r="GLA58"/>
      <c r="GLB58"/>
      <c r="GLC58"/>
      <c r="GLD58"/>
      <c r="GLE58"/>
      <c r="GLF58"/>
      <c r="GLG58"/>
      <c r="GLH58"/>
      <c r="GLI58"/>
      <c r="GLJ58"/>
      <c r="GLK58"/>
      <c r="GLL58"/>
      <c r="GLM58"/>
      <c r="GLN58"/>
      <c r="GLO58"/>
      <c r="GLP58"/>
      <c r="GLQ58"/>
      <c r="GLR58"/>
      <c r="GLS58"/>
      <c r="GLT58"/>
      <c r="GLU58"/>
      <c r="GLV58"/>
      <c r="GLW58"/>
      <c r="GLX58"/>
      <c r="GLY58"/>
      <c r="GLZ58"/>
      <c r="GMA58"/>
      <c r="GMB58"/>
      <c r="GMC58"/>
      <c r="GMD58"/>
      <c r="GME58"/>
      <c r="GMF58"/>
      <c r="GMG58"/>
      <c r="GMH58"/>
      <c r="GMI58"/>
      <c r="GMJ58"/>
      <c r="GMK58"/>
      <c r="GML58"/>
      <c r="GMM58"/>
      <c r="GMN58"/>
      <c r="GMO58"/>
      <c r="GMP58"/>
      <c r="GMQ58"/>
      <c r="GMR58"/>
      <c r="GMS58"/>
      <c r="GMT58"/>
      <c r="GMU58"/>
      <c r="GMV58"/>
      <c r="GMW58"/>
      <c r="GMX58"/>
      <c r="GMY58"/>
      <c r="GMZ58"/>
      <c r="GNA58"/>
      <c r="GNB58"/>
      <c r="GNC58"/>
      <c r="GND58"/>
      <c r="GNE58"/>
      <c r="GNF58"/>
      <c r="GNG58"/>
      <c r="GNH58"/>
      <c r="GNI58"/>
      <c r="GNJ58"/>
      <c r="GNK58"/>
      <c r="GNL58"/>
      <c r="GNM58"/>
      <c r="GNN58"/>
      <c r="GNO58"/>
      <c r="GNP58"/>
      <c r="GNQ58"/>
      <c r="GNR58"/>
      <c r="GNS58"/>
      <c r="GNT58"/>
      <c r="GNU58"/>
      <c r="GNV58"/>
      <c r="GNW58"/>
      <c r="GNX58"/>
      <c r="GNY58"/>
      <c r="GNZ58"/>
      <c r="GOA58"/>
      <c r="GOB58"/>
      <c r="GOC58"/>
      <c r="GOD58"/>
      <c r="GOE58"/>
      <c r="GOF58"/>
      <c r="GOG58"/>
      <c r="GOH58"/>
      <c r="GOI58"/>
      <c r="GOJ58"/>
      <c r="GOK58"/>
      <c r="GOL58"/>
      <c r="GOM58"/>
      <c r="GON58"/>
      <c r="GOO58"/>
      <c r="GOP58"/>
      <c r="GOQ58"/>
      <c r="GOR58"/>
      <c r="GOS58"/>
      <c r="GOT58"/>
      <c r="GOU58"/>
      <c r="GOV58"/>
      <c r="GOW58"/>
      <c r="GOX58"/>
      <c r="GOY58"/>
      <c r="GOZ58"/>
      <c r="GPA58"/>
      <c r="GPB58"/>
      <c r="GPC58"/>
      <c r="GPD58"/>
      <c r="GPE58"/>
      <c r="GPF58"/>
      <c r="GPG58"/>
      <c r="GPH58"/>
      <c r="GPI58"/>
      <c r="GPJ58"/>
      <c r="GPK58"/>
      <c r="GPL58"/>
      <c r="GPM58"/>
      <c r="GPN58"/>
      <c r="GPO58"/>
      <c r="GPP58"/>
      <c r="GPQ58"/>
      <c r="GPR58"/>
      <c r="GPS58"/>
      <c r="GPT58"/>
      <c r="GPU58"/>
      <c r="GPV58"/>
      <c r="GPW58"/>
      <c r="GPX58"/>
      <c r="GPY58"/>
      <c r="GPZ58"/>
      <c r="GQA58"/>
      <c r="GQB58"/>
      <c r="GQC58"/>
      <c r="GQD58"/>
      <c r="GQE58"/>
      <c r="GQF58"/>
      <c r="GQG58"/>
      <c r="GQH58"/>
      <c r="GQI58"/>
      <c r="GQJ58"/>
      <c r="GQK58"/>
      <c r="GQL58"/>
      <c r="GQM58"/>
      <c r="GQN58"/>
      <c r="GQO58"/>
      <c r="GQP58"/>
      <c r="GQQ58"/>
      <c r="GQR58"/>
      <c r="GQS58"/>
      <c r="GQT58"/>
      <c r="GQU58"/>
      <c r="GQV58"/>
      <c r="GQW58"/>
      <c r="GQX58"/>
      <c r="GQY58"/>
      <c r="GQZ58"/>
      <c r="GRA58"/>
      <c r="GRB58"/>
      <c r="GRC58"/>
      <c r="GRD58"/>
      <c r="GRE58"/>
      <c r="GRF58"/>
      <c r="GRG58"/>
      <c r="GRH58"/>
      <c r="GRI58"/>
      <c r="GRJ58"/>
      <c r="GRK58"/>
      <c r="GRL58"/>
      <c r="GRM58"/>
      <c r="GRN58"/>
      <c r="GRO58"/>
      <c r="GRP58"/>
      <c r="GRQ58"/>
      <c r="GRR58"/>
      <c r="GRS58"/>
      <c r="GRT58"/>
      <c r="GRU58"/>
      <c r="GRV58"/>
      <c r="GRW58"/>
      <c r="GRX58"/>
      <c r="GRY58"/>
      <c r="GRZ58"/>
      <c r="GSA58"/>
      <c r="GSB58"/>
      <c r="GSC58"/>
      <c r="GSD58"/>
      <c r="GSE58"/>
      <c r="GSF58"/>
      <c r="GSG58"/>
      <c r="GSH58"/>
      <c r="GSI58"/>
      <c r="GSJ58"/>
      <c r="GSK58"/>
      <c r="GSL58"/>
      <c r="GSM58"/>
      <c r="GSN58"/>
      <c r="GSO58"/>
      <c r="GSP58"/>
      <c r="GSQ58"/>
      <c r="GSR58"/>
      <c r="GSS58"/>
      <c r="GST58"/>
      <c r="GSU58"/>
      <c r="GSV58"/>
      <c r="GSW58"/>
      <c r="GSX58"/>
      <c r="GSY58"/>
      <c r="GSZ58"/>
      <c r="GTA58"/>
      <c r="GTB58"/>
      <c r="GTC58"/>
      <c r="GTD58"/>
      <c r="GTE58"/>
      <c r="GTF58"/>
      <c r="GTG58"/>
      <c r="GTH58"/>
      <c r="GTI58"/>
      <c r="GTJ58"/>
      <c r="GTK58"/>
      <c r="GTL58"/>
      <c r="GTM58"/>
      <c r="GTN58"/>
      <c r="GTO58"/>
      <c r="GTP58"/>
      <c r="GTQ58"/>
      <c r="GTR58"/>
      <c r="GTS58"/>
      <c r="GTT58"/>
      <c r="GTU58"/>
      <c r="GTV58"/>
      <c r="GTW58"/>
      <c r="GTX58"/>
      <c r="GTY58"/>
      <c r="GTZ58"/>
      <c r="GUA58"/>
      <c r="GUB58"/>
      <c r="GUC58"/>
      <c r="GUD58"/>
      <c r="GUE58"/>
      <c r="GUF58"/>
      <c r="GUG58"/>
      <c r="GUH58"/>
      <c r="GUI58"/>
      <c r="GUJ58"/>
      <c r="GUK58"/>
      <c r="GUL58"/>
      <c r="GUM58"/>
      <c r="GUN58"/>
      <c r="GUO58"/>
      <c r="GUP58"/>
      <c r="GUQ58"/>
      <c r="GUR58"/>
      <c r="GUS58"/>
      <c r="GUT58"/>
      <c r="GUU58"/>
      <c r="GUV58"/>
      <c r="GUW58"/>
      <c r="GUX58"/>
      <c r="GUY58"/>
      <c r="GUZ58"/>
      <c r="GVA58"/>
      <c r="GVB58"/>
      <c r="GVC58"/>
      <c r="GVD58"/>
      <c r="GVE58"/>
      <c r="GVF58"/>
      <c r="GVG58"/>
      <c r="GVH58"/>
      <c r="GVI58"/>
      <c r="GVJ58"/>
      <c r="GVK58"/>
      <c r="GVL58"/>
      <c r="GVM58"/>
      <c r="GVN58"/>
      <c r="GVO58"/>
      <c r="GVP58"/>
      <c r="GVQ58"/>
      <c r="GVR58"/>
      <c r="GVS58"/>
      <c r="GVT58"/>
      <c r="GVU58"/>
      <c r="GVV58"/>
      <c r="GVW58"/>
      <c r="GVX58"/>
      <c r="GVY58"/>
      <c r="GVZ58"/>
      <c r="GWA58"/>
      <c r="GWB58"/>
      <c r="GWC58"/>
      <c r="GWD58"/>
      <c r="GWE58"/>
      <c r="GWF58"/>
      <c r="GWG58"/>
      <c r="GWH58"/>
      <c r="GWI58"/>
      <c r="GWJ58"/>
      <c r="GWK58"/>
      <c r="GWL58"/>
      <c r="GWM58"/>
      <c r="GWN58"/>
      <c r="GWO58"/>
      <c r="GWP58"/>
      <c r="GWQ58"/>
      <c r="GWR58"/>
      <c r="GWS58"/>
      <c r="GWT58"/>
      <c r="GWU58"/>
      <c r="GWV58"/>
      <c r="GWW58"/>
      <c r="GWX58"/>
      <c r="GWY58"/>
      <c r="GWZ58"/>
      <c r="GXA58"/>
      <c r="GXB58"/>
      <c r="GXC58"/>
      <c r="GXD58"/>
      <c r="GXE58"/>
      <c r="GXF58"/>
      <c r="GXG58"/>
      <c r="GXH58"/>
      <c r="GXI58"/>
      <c r="GXJ58"/>
      <c r="GXK58"/>
      <c r="GXL58"/>
      <c r="GXM58"/>
      <c r="GXN58"/>
      <c r="GXO58"/>
      <c r="GXP58"/>
      <c r="GXQ58"/>
      <c r="GXR58"/>
      <c r="GXS58"/>
      <c r="GXT58"/>
      <c r="GXU58"/>
      <c r="GXV58"/>
      <c r="GXW58"/>
      <c r="GXX58"/>
      <c r="GXY58"/>
      <c r="GXZ58"/>
      <c r="GYA58"/>
      <c r="GYB58"/>
      <c r="GYC58"/>
      <c r="GYD58"/>
      <c r="GYE58"/>
      <c r="GYF58"/>
      <c r="GYG58"/>
      <c r="GYH58"/>
      <c r="GYI58"/>
      <c r="GYJ58"/>
      <c r="GYK58"/>
      <c r="GYL58"/>
      <c r="GYM58"/>
      <c r="GYN58"/>
      <c r="GYO58"/>
      <c r="GYP58"/>
      <c r="GYQ58"/>
      <c r="GYR58"/>
      <c r="GYS58"/>
      <c r="GYT58"/>
      <c r="GYU58"/>
      <c r="GYV58"/>
      <c r="GYW58"/>
      <c r="GYX58"/>
      <c r="GYY58"/>
      <c r="GYZ58"/>
      <c r="GZA58"/>
      <c r="GZB58"/>
      <c r="GZC58"/>
      <c r="GZD58"/>
      <c r="GZE58"/>
      <c r="GZF58"/>
      <c r="GZG58"/>
      <c r="GZH58"/>
      <c r="GZI58"/>
      <c r="GZJ58"/>
      <c r="GZK58"/>
      <c r="GZL58"/>
      <c r="GZM58"/>
      <c r="GZN58"/>
      <c r="GZO58"/>
      <c r="GZP58"/>
      <c r="GZQ58"/>
      <c r="GZR58"/>
      <c r="GZS58"/>
      <c r="GZT58"/>
      <c r="GZU58"/>
      <c r="GZV58"/>
      <c r="GZW58"/>
      <c r="GZX58"/>
      <c r="GZY58"/>
      <c r="GZZ58"/>
      <c r="HAA58"/>
      <c r="HAB58"/>
      <c r="HAC58"/>
      <c r="HAD58"/>
      <c r="HAE58"/>
      <c r="HAF58"/>
      <c r="HAG58"/>
      <c r="HAH58"/>
      <c r="HAI58"/>
      <c r="HAJ58"/>
      <c r="HAK58"/>
      <c r="HAL58"/>
      <c r="HAM58"/>
      <c r="HAN58"/>
      <c r="HAO58"/>
      <c r="HAP58"/>
      <c r="HAQ58"/>
      <c r="HAR58"/>
      <c r="HAS58"/>
      <c r="HAT58"/>
      <c r="HAU58"/>
      <c r="HAV58"/>
      <c r="HAW58"/>
      <c r="HAX58"/>
      <c r="HAY58"/>
      <c r="HAZ58"/>
      <c r="HBA58"/>
      <c r="HBB58"/>
      <c r="HBC58"/>
      <c r="HBD58"/>
      <c r="HBE58"/>
      <c r="HBF58"/>
      <c r="HBG58"/>
      <c r="HBH58"/>
      <c r="HBI58"/>
      <c r="HBJ58"/>
      <c r="HBK58"/>
      <c r="HBL58"/>
      <c r="HBM58"/>
      <c r="HBN58"/>
      <c r="HBO58"/>
      <c r="HBP58"/>
      <c r="HBQ58"/>
      <c r="HBR58"/>
      <c r="HBS58"/>
      <c r="HBT58"/>
      <c r="HBU58"/>
      <c r="HBV58"/>
      <c r="HBW58"/>
      <c r="HBX58"/>
      <c r="HBY58"/>
      <c r="HBZ58"/>
      <c r="HCA58"/>
      <c r="HCB58"/>
      <c r="HCC58"/>
      <c r="HCD58"/>
      <c r="HCE58"/>
      <c r="HCF58"/>
      <c r="HCG58"/>
      <c r="HCH58"/>
      <c r="HCI58"/>
      <c r="HCJ58"/>
      <c r="HCK58"/>
      <c r="HCL58"/>
      <c r="HCM58"/>
      <c r="HCN58"/>
      <c r="HCO58"/>
      <c r="HCP58"/>
      <c r="HCQ58"/>
      <c r="HCR58"/>
      <c r="HCS58"/>
      <c r="HCT58"/>
      <c r="HCU58"/>
      <c r="HCV58"/>
      <c r="HCW58"/>
      <c r="HCX58"/>
      <c r="HCY58"/>
      <c r="HCZ58"/>
      <c r="HDA58"/>
      <c r="HDB58"/>
      <c r="HDC58"/>
      <c r="HDD58"/>
      <c r="HDE58"/>
      <c r="HDF58"/>
      <c r="HDG58"/>
      <c r="HDH58"/>
      <c r="HDI58"/>
      <c r="HDJ58"/>
      <c r="HDK58"/>
      <c r="HDL58"/>
      <c r="HDM58"/>
      <c r="HDN58"/>
      <c r="HDO58"/>
      <c r="HDP58"/>
      <c r="HDQ58"/>
      <c r="HDR58"/>
      <c r="HDS58"/>
      <c r="HDT58"/>
      <c r="HDU58"/>
      <c r="HDV58"/>
      <c r="HDW58"/>
      <c r="HDX58"/>
      <c r="HDY58"/>
      <c r="HDZ58"/>
      <c r="HEA58"/>
      <c r="HEB58"/>
      <c r="HEC58"/>
      <c r="HED58"/>
      <c r="HEE58"/>
      <c r="HEF58"/>
      <c r="HEG58"/>
      <c r="HEH58"/>
      <c r="HEI58"/>
      <c r="HEJ58"/>
      <c r="HEK58"/>
      <c r="HEL58"/>
      <c r="HEM58"/>
      <c r="HEN58"/>
      <c r="HEO58"/>
      <c r="HEP58"/>
      <c r="HEQ58"/>
      <c r="HER58"/>
      <c r="HES58"/>
      <c r="HET58"/>
      <c r="HEU58"/>
      <c r="HEV58"/>
      <c r="HEW58"/>
      <c r="HEX58"/>
      <c r="HEY58"/>
      <c r="HEZ58"/>
      <c r="HFA58"/>
      <c r="HFB58"/>
      <c r="HFC58"/>
      <c r="HFD58"/>
      <c r="HFE58"/>
      <c r="HFF58"/>
      <c r="HFG58"/>
      <c r="HFH58"/>
      <c r="HFI58"/>
      <c r="HFJ58"/>
      <c r="HFK58"/>
      <c r="HFL58"/>
      <c r="HFM58"/>
      <c r="HFN58"/>
      <c r="HFO58"/>
      <c r="HFP58"/>
      <c r="HFQ58"/>
      <c r="HFR58"/>
      <c r="HFS58"/>
      <c r="HFT58"/>
      <c r="HFU58"/>
      <c r="HFV58"/>
      <c r="HFW58"/>
      <c r="HFX58"/>
      <c r="HFY58"/>
      <c r="HFZ58"/>
      <c r="HGA58"/>
      <c r="HGB58"/>
      <c r="HGC58"/>
      <c r="HGD58"/>
      <c r="HGE58"/>
      <c r="HGF58"/>
      <c r="HGG58"/>
      <c r="HGH58"/>
      <c r="HGI58"/>
      <c r="HGJ58"/>
      <c r="HGK58"/>
      <c r="HGL58"/>
      <c r="HGM58"/>
      <c r="HGN58"/>
      <c r="HGO58"/>
      <c r="HGP58"/>
      <c r="HGQ58"/>
      <c r="HGR58"/>
      <c r="HGS58"/>
      <c r="HGT58"/>
      <c r="HGU58"/>
      <c r="HGV58"/>
      <c r="HGW58"/>
      <c r="HGX58"/>
      <c r="HGY58"/>
      <c r="HGZ58"/>
      <c r="HHA58"/>
      <c r="HHB58"/>
      <c r="HHC58"/>
      <c r="HHD58"/>
      <c r="HHE58"/>
      <c r="HHF58"/>
      <c r="HHG58"/>
      <c r="HHH58"/>
      <c r="HHI58"/>
      <c r="HHJ58"/>
      <c r="HHK58"/>
      <c r="HHL58"/>
      <c r="HHM58"/>
      <c r="HHN58"/>
      <c r="HHO58"/>
      <c r="HHP58"/>
      <c r="HHQ58"/>
      <c r="HHR58"/>
      <c r="HHS58"/>
      <c r="HHT58"/>
      <c r="HHU58"/>
      <c r="HHV58"/>
      <c r="HHW58"/>
      <c r="HHX58"/>
      <c r="HHY58"/>
      <c r="HHZ58"/>
      <c r="HIA58"/>
      <c r="HIB58"/>
      <c r="HIC58"/>
      <c r="HID58"/>
      <c r="HIE58"/>
      <c r="HIF58"/>
      <c r="HIG58"/>
      <c r="HIH58"/>
      <c r="HII58"/>
      <c r="HIJ58"/>
      <c r="HIK58"/>
      <c r="HIL58"/>
      <c r="HIM58"/>
      <c r="HIN58"/>
      <c r="HIO58"/>
      <c r="HIP58"/>
      <c r="HIQ58"/>
      <c r="HIR58"/>
      <c r="HIS58"/>
      <c r="HIT58"/>
      <c r="HIU58"/>
      <c r="HIV58"/>
      <c r="HIW58"/>
      <c r="HIX58"/>
      <c r="HIY58"/>
      <c r="HIZ58"/>
      <c r="HJA58"/>
      <c r="HJB58"/>
      <c r="HJC58"/>
      <c r="HJD58"/>
      <c r="HJE58"/>
      <c r="HJF58"/>
      <c r="HJG58"/>
      <c r="HJH58"/>
      <c r="HJI58"/>
      <c r="HJJ58"/>
      <c r="HJK58"/>
      <c r="HJL58"/>
      <c r="HJM58"/>
      <c r="HJN58"/>
      <c r="HJO58"/>
      <c r="HJP58"/>
      <c r="HJQ58"/>
      <c r="HJR58"/>
      <c r="HJS58"/>
      <c r="HJT58"/>
      <c r="HJU58"/>
      <c r="HJV58"/>
      <c r="HJW58"/>
      <c r="HJX58"/>
      <c r="HJY58"/>
      <c r="HJZ58"/>
      <c r="HKA58"/>
      <c r="HKB58"/>
      <c r="HKC58"/>
      <c r="HKD58"/>
      <c r="HKE58"/>
      <c r="HKF58"/>
      <c r="HKG58"/>
      <c r="HKH58"/>
      <c r="HKI58"/>
      <c r="HKJ58"/>
      <c r="HKK58"/>
      <c r="HKL58"/>
      <c r="HKM58"/>
      <c r="HKN58"/>
      <c r="HKO58"/>
      <c r="HKP58"/>
      <c r="HKQ58"/>
      <c r="HKR58"/>
      <c r="HKS58"/>
      <c r="HKT58"/>
      <c r="HKU58"/>
      <c r="HKV58"/>
      <c r="HKW58"/>
      <c r="HKX58"/>
      <c r="HKY58"/>
      <c r="HKZ58"/>
      <c r="HLA58"/>
      <c r="HLB58"/>
      <c r="HLC58"/>
      <c r="HLD58"/>
      <c r="HLE58"/>
      <c r="HLF58"/>
      <c r="HLG58"/>
      <c r="HLH58"/>
      <c r="HLI58"/>
      <c r="HLJ58"/>
      <c r="HLK58"/>
      <c r="HLL58"/>
      <c r="HLM58"/>
      <c r="HLN58"/>
      <c r="HLO58"/>
      <c r="HLP58"/>
      <c r="HLQ58"/>
      <c r="HLR58"/>
      <c r="HLS58"/>
      <c r="HLT58"/>
      <c r="HLU58"/>
      <c r="HLV58"/>
      <c r="HLW58"/>
      <c r="HLX58"/>
      <c r="HLY58"/>
      <c r="HLZ58"/>
      <c r="HMA58"/>
      <c r="HMB58"/>
      <c r="HMC58"/>
      <c r="HMD58"/>
      <c r="HME58"/>
      <c r="HMF58"/>
      <c r="HMG58"/>
      <c r="HMH58"/>
      <c r="HMI58"/>
      <c r="HMJ58"/>
      <c r="HMK58"/>
      <c r="HML58"/>
      <c r="HMM58"/>
      <c r="HMN58"/>
      <c r="HMO58"/>
      <c r="HMP58"/>
      <c r="HMQ58"/>
      <c r="HMR58"/>
      <c r="HMS58"/>
      <c r="HMT58"/>
      <c r="HMU58"/>
      <c r="HMV58"/>
      <c r="HMW58"/>
      <c r="HMX58"/>
      <c r="HMY58"/>
      <c r="HMZ58"/>
      <c r="HNA58"/>
      <c r="HNB58"/>
      <c r="HNC58"/>
      <c r="HND58"/>
      <c r="HNE58"/>
      <c r="HNF58"/>
      <c r="HNG58"/>
      <c r="HNH58"/>
      <c r="HNI58"/>
      <c r="HNJ58"/>
      <c r="HNK58"/>
      <c r="HNL58"/>
      <c r="HNM58"/>
      <c r="HNN58"/>
      <c r="HNO58"/>
      <c r="HNP58"/>
      <c r="HNQ58"/>
      <c r="HNR58"/>
      <c r="HNS58"/>
      <c r="HNT58"/>
      <c r="HNU58"/>
      <c r="HNV58"/>
      <c r="HNW58"/>
      <c r="HNX58"/>
      <c r="HNY58"/>
      <c r="HNZ58"/>
      <c r="HOA58"/>
      <c r="HOB58"/>
      <c r="HOC58"/>
      <c r="HOD58"/>
      <c r="HOE58"/>
      <c r="HOF58"/>
      <c r="HOG58"/>
      <c r="HOH58"/>
      <c r="HOI58"/>
      <c r="HOJ58"/>
      <c r="HOK58"/>
      <c r="HOL58"/>
      <c r="HOM58"/>
      <c r="HON58"/>
      <c r="HOO58"/>
      <c r="HOP58"/>
      <c r="HOQ58"/>
      <c r="HOR58"/>
      <c r="HOS58"/>
      <c r="HOT58"/>
      <c r="HOU58"/>
      <c r="HOV58"/>
      <c r="HOW58"/>
      <c r="HOX58"/>
      <c r="HOY58"/>
      <c r="HOZ58"/>
      <c r="HPA58"/>
      <c r="HPB58"/>
      <c r="HPC58"/>
      <c r="HPD58"/>
      <c r="HPE58"/>
      <c r="HPF58"/>
      <c r="HPG58"/>
      <c r="HPH58"/>
      <c r="HPI58"/>
      <c r="HPJ58"/>
      <c r="HPK58"/>
      <c r="HPL58"/>
      <c r="HPM58"/>
      <c r="HPN58"/>
      <c r="HPO58"/>
      <c r="HPP58"/>
      <c r="HPQ58"/>
      <c r="HPR58"/>
      <c r="HPS58"/>
      <c r="HPT58"/>
      <c r="HPU58"/>
      <c r="HPV58"/>
      <c r="HPW58"/>
      <c r="HPX58"/>
      <c r="HPY58"/>
      <c r="HPZ58"/>
      <c r="HQA58"/>
      <c r="HQB58"/>
      <c r="HQC58"/>
      <c r="HQD58"/>
      <c r="HQE58"/>
      <c r="HQF58"/>
      <c r="HQG58"/>
      <c r="HQH58"/>
      <c r="HQI58"/>
      <c r="HQJ58"/>
      <c r="HQK58"/>
      <c r="HQL58"/>
      <c r="HQM58"/>
      <c r="HQN58"/>
      <c r="HQO58"/>
      <c r="HQP58"/>
      <c r="HQQ58"/>
      <c r="HQR58"/>
      <c r="HQS58"/>
      <c r="HQT58"/>
      <c r="HQU58"/>
      <c r="HQV58"/>
      <c r="HQW58"/>
      <c r="HQX58"/>
      <c r="HQY58"/>
      <c r="HQZ58"/>
      <c r="HRA58"/>
      <c r="HRB58"/>
      <c r="HRC58"/>
      <c r="HRD58"/>
      <c r="HRE58"/>
      <c r="HRF58"/>
      <c r="HRG58"/>
      <c r="HRH58"/>
      <c r="HRI58"/>
      <c r="HRJ58"/>
      <c r="HRK58"/>
      <c r="HRL58"/>
      <c r="HRM58"/>
      <c r="HRN58"/>
      <c r="HRO58"/>
      <c r="HRP58"/>
      <c r="HRQ58"/>
      <c r="HRR58"/>
      <c r="HRS58"/>
      <c r="HRT58"/>
      <c r="HRU58"/>
      <c r="HRV58"/>
      <c r="HRW58"/>
      <c r="HRX58"/>
      <c r="HRY58"/>
      <c r="HRZ58"/>
      <c r="HSA58"/>
      <c r="HSB58"/>
      <c r="HSC58"/>
      <c r="HSD58"/>
      <c r="HSE58"/>
      <c r="HSF58"/>
      <c r="HSG58"/>
      <c r="HSH58"/>
      <c r="HSI58"/>
      <c r="HSJ58"/>
      <c r="HSK58"/>
      <c r="HSL58"/>
      <c r="HSM58"/>
      <c r="HSN58"/>
      <c r="HSO58"/>
      <c r="HSP58"/>
      <c r="HSQ58"/>
      <c r="HSR58"/>
      <c r="HSS58"/>
      <c r="HST58"/>
      <c r="HSU58"/>
      <c r="HSV58"/>
      <c r="HSW58"/>
      <c r="HSX58"/>
      <c r="HSY58"/>
      <c r="HSZ58"/>
      <c r="HTA58"/>
      <c r="HTB58"/>
      <c r="HTC58"/>
      <c r="HTD58"/>
      <c r="HTE58"/>
      <c r="HTF58"/>
      <c r="HTG58"/>
      <c r="HTH58"/>
      <c r="HTI58"/>
      <c r="HTJ58"/>
      <c r="HTK58"/>
      <c r="HTL58"/>
      <c r="HTM58"/>
      <c r="HTN58"/>
      <c r="HTO58"/>
      <c r="HTP58"/>
      <c r="HTQ58"/>
      <c r="HTR58"/>
      <c r="HTS58"/>
      <c r="HTT58"/>
      <c r="HTU58"/>
      <c r="HTV58"/>
      <c r="HTW58"/>
      <c r="HTX58"/>
      <c r="HTY58"/>
      <c r="HTZ58"/>
      <c r="HUA58"/>
      <c r="HUB58"/>
      <c r="HUC58"/>
      <c r="HUD58"/>
      <c r="HUE58"/>
      <c r="HUF58"/>
      <c r="HUG58"/>
      <c r="HUH58"/>
      <c r="HUI58"/>
      <c r="HUJ58"/>
      <c r="HUK58"/>
      <c r="HUL58"/>
      <c r="HUM58"/>
      <c r="HUN58"/>
      <c r="HUO58"/>
      <c r="HUP58"/>
      <c r="HUQ58"/>
      <c r="HUR58"/>
      <c r="HUS58"/>
      <c r="HUT58"/>
      <c r="HUU58"/>
      <c r="HUV58"/>
      <c r="HUW58"/>
      <c r="HUX58"/>
      <c r="HUY58"/>
      <c r="HUZ58"/>
      <c r="HVA58"/>
      <c r="HVB58"/>
      <c r="HVC58"/>
      <c r="HVD58"/>
      <c r="HVE58"/>
      <c r="HVF58"/>
      <c r="HVG58"/>
      <c r="HVH58"/>
      <c r="HVI58"/>
      <c r="HVJ58"/>
      <c r="HVK58"/>
      <c r="HVL58"/>
      <c r="HVM58"/>
      <c r="HVN58"/>
      <c r="HVO58"/>
      <c r="HVP58"/>
      <c r="HVQ58"/>
      <c r="HVR58"/>
      <c r="HVS58"/>
      <c r="HVT58"/>
      <c r="HVU58"/>
      <c r="HVV58"/>
      <c r="HVW58"/>
      <c r="HVX58"/>
      <c r="HVY58"/>
      <c r="HVZ58"/>
      <c r="HWA58"/>
      <c r="HWB58"/>
      <c r="HWC58"/>
      <c r="HWD58"/>
      <c r="HWE58"/>
      <c r="HWF58"/>
      <c r="HWG58"/>
      <c r="HWH58"/>
      <c r="HWI58"/>
      <c r="HWJ58"/>
      <c r="HWK58"/>
      <c r="HWL58"/>
      <c r="HWM58"/>
      <c r="HWN58"/>
      <c r="HWO58"/>
      <c r="HWP58"/>
      <c r="HWQ58"/>
      <c r="HWR58"/>
      <c r="HWS58"/>
      <c r="HWT58"/>
      <c r="HWU58"/>
      <c r="HWV58"/>
      <c r="HWW58"/>
      <c r="HWX58"/>
      <c r="HWY58"/>
      <c r="HWZ58"/>
      <c r="HXA58"/>
      <c r="HXB58"/>
      <c r="HXC58"/>
      <c r="HXD58"/>
      <c r="HXE58"/>
      <c r="HXF58"/>
      <c r="HXG58"/>
      <c r="HXH58"/>
      <c r="HXI58"/>
      <c r="HXJ58"/>
      <c r="HXK58"/>
      <c r="HXL58"/>
      <c r="HXM58"/>
      <c r="HXN58"/>
      <c r="HXO58"/>
      <c r="HXP58"/>
      <c r="HXQ58"/>
      <c r="HXR58"/>
      <c r="HXS58"/>
      <c r="HXT58"/>
      <c r="HXU58"/>
      <c r="HXV58"/>
      <c r="HXW58"/>
      <c r="HXX58"/>
      <c r="HXY58"/>
      <c r="HXZ58"/>
      <c r="HYA58"/>
      <c r="HYB58"/>
      <c r="HYC58"/>
      <c r="HYD58"/>
      <c r="HYE58"/>
      <c r="HYF58"/>
      <c r="HYG58"/>
      <c r="HYH58"/>
      <c r="HYI58"/>
      <c r="HYJ58"/>
      <c r="HYK58"/>
      <c r="HYL58"/>
      <c r="HYM58"/>
      <c r="HYN58"/>
      <c r="HYO58"/>
      <c r="HYP58"/>
      <c r="HYQ58"/>
      <c r="HYR58"/>
      <c r="HYS58"/>
      <c r="HYT58"/>
      <c r="HYU58"/>
      <c r="HYV58"/>
      <c r="HYW58"/>
      <c r="HYX58"/>
      <c r="HYY58"/>
      <c r="HYZ58"/>
      <c r="HZA58"/>
      <c r="HZB58"/>
      <c r="HZC58"/>
      <c r="HZD58"/>
      <c r="HZE58"/>
      <c r="HZF58"/>
      <c r="HZG58"/>
      <c r="HZH58"/>
      <c r="HZI58"/>
      <c r="HZJ58"/>
      <c r="HZK58"/>
      <c r="HZL58"/>
      <c r="HZM58"/>
      <c r="HZN58"/>
      <c r="HZO58"/>
      <c r="HZP58"/>
      <c r="HZQ58"/>
      <c r="HZR58"/>
      <c r="HZS58"/>
      <c r="HZT58"/>
      <c r="HZU58"/>
      <c r="HZV58"/>
      <c r="HZW58"/>
      <c r="HZX58"/>
      <c r="HZY58"/>
      <c r="HZZ58"/>
      <c r="IAA58"/>
      <c r="IAB58"/>
      <c r="IAC58"/>
      <c r="IAD58"/>
      <c r="IAE58"/>
      <c r="IAF58"/>
      <c r="IAG58"/>
      <c r="IAH58"/>
      <c r="IAI58"/>
      <c r="IAJ58"/>
      <c r="IAK58"/>
      <c r="IAL58"/>
      <c r="IAM58"/>
      <c r="IAN58"/>
      <c r="IAO58"/>
      <c r="IAP58"/>
      <c r="IAQ58"/>
      <c r="IAR58"/>
      <c r="IAS58"/>
      <c r="IAT58"/>
      <c r="IAU58"/>
      <c r="IAV58"/>
      <c r="IAW58"/>
      <c r="IAX58"/>
      <c r="IAY58"/>
      <c r="IAZ58"/>
      <c r="IBA58"/>
      <c r="IBB58"/>
      <c r="IBC58"/>
      <c r="IBD58"/>
      <c r="IBE58"/>
      <c r="IBF58"/>
      <c r="IBG58"/>
      <c r="IBH58"/>
      <c r="IBI58"/>
      <c r="IBJ58"/>
      <c r="IBK58"/>
      <c r="IBL58"/>
      <c r="IBM58"/>
      <c r="IBN58"/>
      <c r="IBO58"/>
      <c r="IBP58"/>
      <c r="IBQ58"/>
      <c r="IBR58"/>
      <c r="IBS58"/>
      <c r="IBT58"/>
      <c r="IBU58"/>
      <c r="IBV58"/>
      <c r="IBW58"/>
      <c r="IBX58"/>
      <c r="IBY58"/>
      <c r="IBZ58"/>
      <c r="ICA58"/>
      <c r="ICB58"/>
      <c r="ICC58"/>
      <c r="ICD58"/>
      <c r="ICE58"/>
      <c r="ICF58"/>
      <c r="ICG58"/>
      <c r="ICH58"/>
      <c r="ICI58"/>
      <c r="ICJ58"/>
      <c r="ICK58"/>
      <c r="ICL58"/>
      <c r="ICM58"/>
      <c r="ICN58"/>
      <c r="ICO58"/>
      <c r="ICP58"/>
      <c r="ICQ58"/>
      <c r="ICR58"/>
      <c r="ICS58"/>
      <c r="ICT58"/>
      <c r="ICU58"/>
      <c r="ICV58"/>
      <c r="ICW58"/>
      <c r="ICX58"/>
      <c r="ICY58"/>
      <c r="ICZ58"/>
      <c r="IDA58"/>
      <c r="IDB58"/>
      <c r="IDC58"/>
      <c r="IDD58"/>
      <c r="IDE58"/>
      <c r="IDF58"/>
      <c r="IDG58"/>
      <c r="IDH58"/>
      <c r="IDI58"/>
      <c r="IDJ58"/>
      <c r="IDK58"/>
      <c r="IDL58"/>
      <c r="IDM58"/>
      <c r="IDN58"/>
      <c r="IDO58"/>
      <c r="IDP58"/>
      <c r="IDQ58"/>
      <c r="IDR58"/>
      <c r="IDS58"/>
      <c r="IDT58"/>
      <c r="IDU58"/>
      <c r="IDV58"/>
      <c r="IDW58"/>
      <c r="IDX58"/>
      <c r="IDY58"/>
      <c r="IDZ58"/>
      <c r="IEA58"/>
      <c r="IEB58"/>
      <c r="IEC58"/>
      <c r="IED58"/>
      <c r="IEE58"/>
      <c r="IEF58"/>
      <c r="IEG58"/>
      <c r="IEH58"/>
      <c r="IEI58"/>
      <c r="IEJ58"/>
      <c r="IEK58"/>
      <c r="IEL58"/>
      <c r="IEM58"/>
      <c r="IEN58"/>
      <c r="IEO58"/>
      <c r="IEP58"/>
      <c r="IEQ58"/>
      <c r="IER58"/>
      <c r="IES58"/>
      <c r="IET58"/>
      <c r="IEU58"/>
      <c r="IEV58"/>
      <c r="IEW58"/>
      <c r="IEX58"/>
      <c r="IEY58"/>
      <c r="IEZ58"/>
      <c r="IFA58"/>
      <c r="IFB58"/>
      <c r="IFC58"/>
      <c r="IFD58"/>
      <c r="IFE58"/>
      <c r="IFF58"/>
      <c r="IFG58"/>
      <c r="IFH58"/>
      <c r="IFI58"/>
      <c r="IFJ58"/>
      <c r="IFK58"/>
      <c r="IFL58"/>
      <c r="IFM58"/>
      <c r="IFN58"/>
      <c r="IFO58"/>
      <c r="IFP58"/>
      <c r="IFQ58"/>
      <c r="IFR58"/>
      <c r="IFS58"/>
      <c r="IFT58"/>
      <c r="IFU58"/>
      <c r="IFV58"/>
      <c r="IFW58"/>
      <c r="IFX58"/>
      <c r="IFY58"/>
      <c r="IFZ58"/>
      <c r="IGA58"/>
      <c r="IGB58"/>
      <c r="IGC58"/>
      <c r="IGD58"/>
      <c r="IGE58"/>
      <c r="IGF58"/>
      <c r="IGG58"/>
      <c r="IGH58"/>
      <c r="IGI58"/>
      <c r="IGJ58"/>
      <c r="IGK58"/>
      <c r="IGL58"/>
      <c r="IGM58"/>
      <c r="IGN58"/>
      <c r="IGO58"/>
      <c r="IGP58"/>
      <c r="IGQ58"/>
      <c r="IGR58"/>
      <c r="IGS58"/>
      <c r="IGT58"/>
      <c r="IGU58"/>
      <c r="IGV58"/>
      <c r="IGW58"/>
      <c r="IGX58"/>
      <c r="IGY58"/>
      <c r="IGZ58"/>
      <c r="IHA58"/>
      <c r="IHB58"/>
      <c r="IHC58"/>
      <c r="IHD58"/>
      <c r="IHE58"/>
      <c r="IHF58"/>
      <c r="IHG58"/>
      <c r="IHH58"/>
      <c r="IHI58"/>
      <c r="IHJ58"/>
      <c r="IHK58"/>
      <c r="IHL58"/>
      <c r="IHM58"/>
      <c r="IHN58"/>
      <c r="IHO58"/>
      <c r="IHP58"/>
      <c r="IHQ58"/>
      <c r="IHR58"/>
      <c r="IHS58"/>
      <c r="IHT58"/>
      <c r="IHU58"/>
      <c r="IHV58"/>
      <c r="IHW58"/>
      <c r="IHX58"/>
      <c r="IHY58"/>
      <c r="IHZ58"/>
      <c r="IIA58"/>
      <c r="IIB58"/>
      <c r="IIC58"/>
      <c r="IID58"/>
      <c r="IIE58"/>
      <c r="IIF58"/>
      <c r="IIG58"/>
      <c r="IIH58"/>
      <c r="III58"/>
      <c r="IIJ58"/>
      <c r="IIK58"/>
      <c r="IIL58"/>
      <c r="IIM58"/>
      <c r="IIN58"/>
      <c r="IIO58"/>
      <c r="IIP58"/>
      <c r="IIQ58"/>
      <c r="IIR58"/>
      <c r="IIS58"/>
      <c r="IIT58"/>
      <c r="IIU58"/>
      <c r="IIV58"/>
      <c r="IIW58"/>
      <c r="IIX58"/>
      <c r="IIY58"/>
      <c r="IIZ58"/>
      <c r="IJA58"/>
      <c r="IJB58"/>
      <c r="IJC58"/>
      <c r="IJD58"/>
      <c r="IJE58"/>
      <c r="IJF58"/>
      <c r="IJG58"/>
      <c r="IJH58"/>
      <c r="IJI58"/>
      <c r="IJJ58"/>
      <c r="IJK58"/>
      <c r="IJL58"/>
      <c r="IJM58"/>
      <c r="IJN58"/>
      <c r="IJO58"/>
      <c r="IJP58"/>
      <c r="IJQ58"/>
      <c r="IJR58"/>
      <c r="IJS58"/>
      <c r="IJT58"/>
      <c r="IJU58"/>
      <c r="IJV58"/>
      <c r="IJW58"/>
      <c r="IJX58"/>
      <c r="IJY58"/>
      <c r="IJZ58"/>
      <c r="IKA58"/>
      <c r="IKB58"/>
      <c r="IKC58"/>
      <c r="IKD58"/>
      <c r="IKE58"/>
      <c r="IKF58"/>
      <c r="IKG58"/>
      <c r="IKH58"/>
      <c r="IKI58"/>
      <c r="IKJ58"/>
      <c r="IKK58"/>
      <c r="IKL58"/>
      <c r="IKM58"/>
      <c r="IKN58"/>
      <c r="IKO58"/>
      <c r="IKP58"/>
      <c r="IKQ58"/>
      <c r="IKR58"/>
      <c r="IKS58"/>
      <c r="IKT58"/>
      <c r="IKU58"/>
      <c r="IKV58"/>
      <c r="IKW58"/>
      <c r="IKX58"/>
      <c r="IKY58"/>
      <c r="IKZ58"/>
      <c r="ILA58"/>
      <c r="ILB58"/>
      <c r="ILC58"/>
      <c r="ILD58"/>
      <c r="ILE58"/>
      <c r="ILF58"/>
      <c r="ILG58"/>
      <c r="ILH58"/>
      <c r="ILI58"/>
      <c r="ILJ58"/>
      <c r="ILK58"/>
      <c r="ILL58"/>
      <c r="ILM58"/>
      <c r="ILN58"/>
      <c r="ILO58"/>
      <c r="ILP58"/>
      <c r="ILQ58"/>
      <c r="ILR58"/>
      <c r="ILS58"/>
      <c r="ILT58"/>
      <c r="ILU58"/>
      <c r="ILV58"/>
      <c r="ILW58"/>
      <c r="ILX58"/>
      <c r="ILY58"/>
      <c r="ILZ58"/>
      <c r="IMA58"/>
      <c r="IMB58"/>
      <c r="IMC58"/>
      <c r="IMD58"/>
      <c r="IME58"/>
      <c r="IMF58"/>
      <c r="IMG58"/>
      <c r="IMH58"/>
      <c r="IMI58"/>
      <c r="IMJ58"/>
      <c r="IMK58"/>
      <c r="IML58"/>
      <c r="IMM58"/>
      <c r="IMN58"/>
      <c r="IMO58"/>
      <c r="IMP58"/>
      <c r="IMQ58"/>
      <c r="IMR58"/>
      <c r="IMS58"/>
      <c r="IMT58"/>
      <c r="IMU58"/>
      <c r="IMV58"/>
      <c r="IMW58"/>
      <c r="IMX58"/>
      <c r="IMY58"/>
      <c r="IMZ58"/>
      <c r="INA58"/>
      <c r="INB58"/>
      <c r="INC58"/>
      <c r="IND58"/>
      <c r="INE58"/>
      <c r="INF58"/>
      <c r="ING58"/>
      <c r="INH58"/>
      <c r="INI58"/>
      <c r="INJ58"/>
      <c r="INK58"/>
      <c r="INL58"/>
      <c r="INM58"/>
      <c r="INN58"/>
      <c r="INO58"/>
      <c r="INP58"/>
      <c r="INQ58"/>
      <c r="INR58"/>
      <c r="INS58"/>
      <c r="INT58"/>
      <c r="INU58"/>
      <c r="INV58"/>
      <c r="INW58"/>
      <c r="INX58"/>
      <c r="INY58"/>
      <c r="INZ58"/>
      <c r="IOA58"/>
      <c r="IOB58"/>
      <c r="IOC58"/>
      <c r="IOD58"/>
      <c r="IOE58"/>
      <c r="IOF58"/>
      <c r="IOG58"/>
      <c r="IOH58"/>
      <c r="IOI58"/>
      <c r="IOJ58"/>
      <c r="IOK58"/>
      <c r="IOL58"/>
      <c r="IOM58"/>
      <c r="ION58"/>
      <c r="IOO58"/>
      <c r="IOP58"/>
      <c r="IOQ58"/>
      <c r="IOR58"/>
      <c r="IOS58"/>
      <c r="IOT58"/>
      <c r="IOU58"/>
      <c r="IOV58"/>
      <c r="IOW58"/>
      <c r="IOX58"/>
      <c r="IOY58"/>
      <c r="IOZ58"/>
      <c r="IPA58"/>
      <c r="IPB58"/>
      <c r="IPC58"/>
      <c r="IPD58"/>
      <c r="IPE58"/>
      <c r="IPF58"/>
      <c r="IPG58"/>
      <c r="IPH58"/>
      <c r="IPI58"/>
      <c r="IPJ58"/>
      <c r="IPK58"/>
      <c r="IPL58"/>
      <c r="IPM58"/>
      <c r="IPN58"/>
      <c r="IPO58"/>
      <c r="IPP58"/>
      <c r="IPQ58"/>
      <c r="IPR58"/>
      <c r="IPS58"/>
      <c r="IPT58"/>
      <c r="IPU58"/>
      <c r="IPV58"/>
      <c r="IPW58"/>
      <c r="IPX58"/>
      <c r="IPY58"/>
      <c r="IPZ58"/>
      <c r="IQA58"/>
      <c r="IQB58"/>
      <c r="IQC58"/>
      <c r="IQD58"/>
      <c r="IQE58"/>
      <c r="IQF58"/>
      <c r="IQG58"/>
      <c r="IQH58"/>
      <c r="IQI58"/>
      <c r="IQJ58"/>
      <c r="IQK58"/>
      <c r="IQL58"/>
      <c r="IQM58"/>
      <c r="IQN58"/>
      <c r="IQO58"/>
      <c r="IQP58"/>
      <c r="IQQ58"/>
      <c r="IQR58"/>
      <c r="IQS58"/>
      <c r="IQT58"/>
      <c r="IQU58"/>
      <c r="IQV58"/>
      <c r="IQW58"/>
      <c r="IQX58"/>
      <c r="IQY58"/>
      <c r="IQZ58"/>
      <c r="IRA58"/>
      <c r="IRB58"/>
      <c r="IRC58"/>
      <c r="IRD58"/>
      <c r="IRE58"/>
      <c r="IRF58"/>
      <c r="IRG58"/>
      <c r="IRH58"/>
      <c r="IRI58"/>
      <c r="IRJ58"/>
      <c r="IRK58"/>
      <c r="IRL58"/>
      <c r="IRM58"/>
      <c r="IRN58"/>
      <c r="IRO58"/>
      <c r="IRP58"/>
      <c r="IRQ58"/>
      <c r="IRR58"/>
      <c r="IRS58"/>
      <c r="IRT58"/>
      <c r="IRU58"/>
      <c r="IRV58"/>
      <c r="IRW58"/>
      <c r="IRX58"/>
      <c r="IRY58"/>
      <c r="IRZ58"/>
      <c r="ISA58"/>
      <c r="ISB58"/>
      <c r="ISC58"/>
      <c r="ISD58"/>
      <c r="ISE58"/>
      <c r="ISF58"/>
      <c r="ISG58"/>
      <c r="ISH58"/>
      <c r="ISI58"/>
      <c r="ISJ58"/>
      <c r="ISK58"/>
      <c r="ISL58"/>
      <c r="ISM58"/>
      <c r="ISN58"/>
      <c r="ISO58"/>
      <c r="ISP58"/>
      <c r="ISQ58"/>
      <c r="ISR58"/>
      <c r="ISS58"/>
      <c r="IST58"/>
      <c r="ISU58"/>
      <c r="ISV58"/>
      <c r="ISW58"/>
      <c r="ISX58"/>
      <c r="ISY58"/>
      <c r="ISZ58"/>
      <c r="ITA58"/>
      <c r="ITB58"/>
      <c r="ITC58"/>
      <c r="ITD58"/>
      <c r="ITE58"/>
      <c r="ITF58"/>
      <c r="ITG58"/>
      <c r="ITH58"/>
      <c r="ITI58"/>
      <c r="ITJ58"/>
      <c r="ITK58"/>
      <c r="ITL58"/>
      <c r="ITM58"/>
      <c r="ITN58"/>
      <c r="ITO58"/>
      <c r="ITP58"/>
      <c r="ITQ58"/>
      <c r="ITR58"/>
      <c r="ITS58"/>
      <c r="ITT58"/>
      <c r="ITU58"/>
      <c r="ITV58"/>
      <c r="ITW58"/>
      <c r="ITX58"/>
      <c r="ITY58"/>
      <c r="ITZ58"/>
      <c r="IUA58"/>
      <c r="IUB58"/>
      <c r="IUC58"/>
      <c r="IUD58"/>
      <c r="IUE58"/>
      <c r="IUF58"/>
      <c r="IUG58"/>
      <c r="IUH58"/>
      <c r="IUI58"/>
      <c r="IUJ58"/>
      <c r="IUK58"/>
      <c r="IUL58"/>
      <c r="IUM58"/>
      <c r="IUN58"/>
      <c r="IUO58"/>
      <c r="IUP58"/>
      <c r="IUQ58"/>
      <c r="IUR58"/>
      <c r="IUS58"/>
      <c r="IUT58"/>
      <c r="IUU58"/>
      <c r="IUV58"/>
      <c r="IUW58"/>
      <c r="IUX58"/>
      <c r="IUY58"/>
      <c r="IUZ58"/>
      <c r="IVA58"/>
      <c r="IVB58"/>
      <c r="IVC58"/>
      <c r="IVD58"/>
      <c r="IVE58"/>
      <c r="IVF58"/>
      <c r="IVG58"/>
      <c r="IVH58"/>
      <c r="IVI58"/>
      <c r="IVJ58"/>
      <c r="IVK58"/>
      <c r="IVL58"/>
      <c r="IVM58"/>
      <c r="IVN58"/>
      <c r="IVO58"/>
      <c r="IVP58"/>
      <c r="IVQ58"/>
      <c r="IVR58"/>
      <c r="IVS58"/>
      <c r="IVT58"/>
      <c r="IVU58"/>
      <c r="IVV58"/>
      <c r="IVW58"/>
      <c r="IVX58"/>
      <c r="IVY58"/>
      <c r="IVZ58"/>
      <c r="IWA58"/>
      <c r="IWB58"/>
      <c r="IWC58"/>
      <c r="IWD58"/>
      <c r="IWE58"/>
      <c r="IWF58"/>
      <c r="IWG58"/>
      <c r="IWH58"/>
      <c r="IWI58"/>
      <c r="IWJ58"/>
      <c r="IWK58"/>
      <c r="IWL58"/>
      <c r="IWM58"/>
      <c r="IWN58"/>
      <c r="IWO58"/>
      <c r="IWP58"/>
      <c r="IWQ58"/>
      <c r="IWR58"/>
      <c r="IWS58"/>
      <c r="IWT58"/>
      <c r="IWU58"/>
      <c r="IWV58"/>
      <c r="IWW58"/>
      <c r="IWX58"/>
      <c r="IWY58"/>
      <c r="IWZ58"/>
      <c r="IXA58"/>
      <c r="IXB58"/>
      <c r="IXC58"/>
      <c r="IXD58"/>
      <c r="IXE58"/>
      <c r="IXF58"/>
      <c r="IXG58"/>
      <c r="IXH58"/>
      <c r="IXI58"/>
      <c r="IXJ58"/>
      <c r="IXK58"/>
      <c r="IXL58"/>
      <c r="IXM58"/>
      <c r="IXN58"/>
      <c r="IXO58"/>
      <c r="IXP58"/>
      <c r="IXQ58"/>
      <c r="IXR58"/>
      <c r="IXS58"/>
      <c r="IXT58"/>
      <c r="IXU58"/>
      <c r="IXV58"/>
      <c r="IXW58"/>
      <c r="IXX58"/>
      <c r="IXY58"/>
      <c r="IXZ58"/>
      <c r="IYA58"/>
      <c r="IYB58"/>
      <c r="IYC58"/>
      <c r="IYD58"/>
      <c r="IYE58"/>
      <c r="IYF58"/>
      <c r="IYG58"/>
      <c r="IYH58"/>
      <c r="IYI58"/>
      <c r="IYJ58"/>
      <c r="IYK58"/>
      <c r="IYL58"/>
      <c r="IYM58"/>
      <c r="IYN58"/>
      <c r="IYO58"/>
      <c r="IYP58"/>
      <c r="IYQ58"/>
      <c r="IYR58"/>
      <c r="IYS58"/>
      <c r="IYT58"/>
      <c r="IYU58"/>
      <c r="IYV58"/>
      <c r="IYW58"/>
      <c r="IYX58"/>
      <c r="IYY58"/>
      <c r="IYZ58"/>
      <c r="IZA58"/>
      <c r="IZB58"/>
      <c r="IZC58"/>
      <c r="IZD58"/>
      <c r="IZE58"/>
      <c r="IZF58"/>
      <c r="IZG58"/>
      <c r="IZH58"/>
      <c r="IZI58"/>
      <c r="IZJ58"/>
      <c r="IZK58"/>
      <c r="IZL58"/>
      <c r="IZM58"/>
      <c r="IZN58"/>
      <c r="IZO58"/>
      <c r="IZP58"/>
      <c r="IZQ58"/>
      <c r="IZR58"/>
      <c r="IZS58"/>
      <c r="IZT58"/>
      <c r="IZU58"/>
      <c r="IZV58"/>
      <c r="IZW58"/>
      <c r="IZX58"/>
      <c r="IZY58"/>
      <c r="IZZ58"/>
      <c r="JAA58"/>
      <c r="JAB58"/>
      <c r="JAC58"/>
      <c r="JAD58"/>
      <c r="JAE58"/>
      <c r="JAF58"/>
      <c r="JAG58"/>
      <c r="JAH58"/>
      <c r="JAI58"/>
      <c r="JAJ58"/>
      <c r="JAK58"/>
      <c r="JAL58"/>
      <c r="JAM58"/>
      <c r="JAN58"/>
      <c r="JAO58"/>
      <c r="JAP58"/>
      <c r="JAQ58"/>
      <c r="JAR58"/>
      <c r="JAS58"/>
      <c r="JAT58"/>
      <c r="JAU58"/>
      <c r="JAV58"/>
      <c r="JAW58"/>
      <c r="JAX58"/>
      <c r="JAY58"/>
      <c r="JAZ58"/>
      <c r="JBA58"/>
      <c r="JBB58"/>
      <c r="JBC58"/>
      <c r="JBD58"/>
      <c r="JBE58"/>
      <c r="JBF58"/>
      <c r="JBG58"/>
      <c r="JBH58"/>
      <c r="JBI58"/>
      <c r="JBJ58"/>
      <c r="JBK58"/>
      <c r="JBL58"/>
      <c r="JBM58"/>
      <c r="JBN58"/>
      <c r="JBO58"/>
      <c r="JBP58"/>
      <c r="JBQ58"/>
      <c r="JBR58"/>
      <c r="JBS58"/>
      <c r="JBT58"/>
      <c r="JBU58"/>
      <c r="JBV58"/>
      <c r="JBW58"/>
      <c r="JBX58"/>
      <c r="JBY58"/>
      <c r="JBZ58"/>
      <c r="JCA58"/>
      <c r="JCB58"/>
      <c r="JCC58"/>
      <c r="JCD58"/>
      <c r="JCE58"/>
      <c r="JCF58"/>
      <c r="JCG58"/>
      <c r="JCH58"/>
      <c r="JCI58"/>
      <c r="JCJ58"/>
      <c r="JCK58"/>
      <c r="JCL58"/>
      <c r="JCM58"/>
      <c r="JCN58"/>
      <c r="JCO58"/>
      <c r="JCP58"/>
      <c r="JCQ58"/>
      <c r="JCR58"/>
      <c r="JCS58"/>
      <c r="JCT58"/>
      <c r="JCU58"/>
      <c r="JCV58"/>
      <c r="JCW58"/>
      <c r="JCX58"/>
      <c r="JCY58"/>
      <c r="JCZ58"/>
      <c r="JDA58"/>
      <c r="JDB58"/>
      <c r="JDC58"/>
      <c r="JDD58"/>
      <c r="JDE58"/>
      <c r="JDF58"/>
      <c r="JDG58"/>
      <c r="JDH58"/>
      <c r="JDI58"/>
      <c r="JDJ58"/>
      <c r="JDK58"/>
      <c r="JDL58"/>
      <c r="JDM58"/>
      <c r="JDN58"/>
      <c r="JDO58"/>
      <c r="JDP58"/>
      <c r="JDQ58"/>
      <c r="JDR58"/>
      <c r="JDS58"/>
      <c r="JDT58"/>
      <c r="JDU58"/>
      <c r="JDV58"/>
      <c r="JDW58"/>
      <c r="JDX58"/>
      <c r="JDY58"/>
      <c r="JDZ58"/>
      <c r="JEA58"/>
      <c r="JEB58"/>
      <c r="JEC58"/>
      <c r="JED58"/>
      <c r="JEE58"/>
      <c r="JEF58"/>
      <c r="JEG58"/>
      <c r="JEH58"/>
      <c r="JEI58"/>
      <c r="JEJ58"/>
      <c r="JEK58"/>
      <c r="JEL58"/>
      <c r="JEM58"/>
      <c r="JEN58"/>
      <c r="JEO58"/>
      <c r="JEP58"/>
      <c r="JEQ58"/>
      <c r="JER58"/>
      <c r="JES58"/>
      <c r="JET58"/>
      <c r="JEU58"/>
      <c r="JEV58"/>
      <c r="JEW58"/>
      <c r="JEX58"/>
      <c r="JEY58"/>
      <c r="JEZ58"/>
      <c r="JFA58"/>
      <c r="JFB58"/>
      <c r="JFC58"/>
      <c r="JFD58"/>
      <c r="JFE58"/>
      <c r="JFF58"/>
      <c r="JFG58"/>
      <c r="JFH58"/>
      <c r="JFI58"/>
      <c r="JFJ58"/>
      <c r="JFK58"/>
      <c r="JFL58"/>
      <c r="JFM58"/>
      <c r="JFN58"/>
      <c r="JFO58"/>
      <c r="JFP58"/>
      <c r="JFQ58"/>
      <c r="JFR58"/>
      <c r="JFS58"/>
      <c r="JFT58"/>
      <c r="JFU58"/>
      <c r="JFV58"/>
      <c r="JFW58"/>
      <c r="JFX58"/>
      <c r="JFY58"/>
      <c r="JFZ58"/>
      <c r="JGA58"/>
      <c r="JGB58"/>
      <c r="JGC58"/>
      <c r="JGD58"/>
      <c r="JGE58"/>
      <c r="JGF58"/>
      <c r="JGG58"/>
      <c r="JGH58"/>
      <c r="JGI58"/>
      <c r="JGJ58"/>
      <c r="JGK58"/>
      <c r="JGL58"/>
      <c r="JGM58"/>
      <c r="JGN58"/>
      <c r="JGO58"/>
      <c r="JGP58"/>
      <c r="JGQ58"/>
      <c r="JGR58"/>
      <c r="JGS58"/>
      <c r="JGT58"/>
      <c r="JGU58"/>
      <c r="JGV58"/>
      <c r="JGW58"/>
      <c r="JGX58"/>
      <c r="JGY58"/>
      <c r="JGZ58"/>
      <c r="JHA58"/>
      <c r="JHB58"/>
      <c r="JHC58"/>
      <c r="JHD58"/>
      <c r="JHE58"/>
      <c r="JHF58"/>
      <c r="JHG58"/>
      <c r="JHH58"/>
      <c r="JHI58"/>
      <c r="JHJ58"/>
      <c r="JHK58"/>
      <c r="JHL58"/>
      <c r="JHM58"/>
      <c r="JHN58"/>
      <c r="JHO58"/>
      <c r="JHP58"/>
      <c r="JHQ58"/>
      <c r="JHR58"/>
      <c r="JHS58"/>
      <c r="JHT58"/>
      <c r="JHU58"/>
      <c r="JHV58"/>
      <c r="JHW58"/>
      <c r="JHX58"/>
      <c r="JHY58"/>
      <c r="JHZ58"/>
      <c r="JIA58"/>
      <c r="JIB58"/>
      <c r="JIC58"/>
      <c r="JID58"/>
      <c r="JIE58"/>
      <c r="JIF58"/>
      <c r="JIG58"/>
      <c r="JIH58"/>
      <c r="JII58"/>
      <c r="JIJ58"/>
      <c r="JIK58"/>
      <c r="JIL58"/>
      <c r="JIM58"/>
      <c r="JIN58"/>
      <c r="JIO58"/>
      <c r="JIP58"/>
      <c r="JIQ58"/>
      <c r="JIR58"/>
      <c r="JIS58"/>
      <c r="JIT58"/>
      <c r="JIU58"/>
      <c r="JIV58"/>
      <c r="JIW58"/>
      <c r="JIX58"/>
      <c r="JIY58"/>
      <c r="JIZ58"/>
      <c r="JJA58"/>
      <c r="JJB58"/>
      <c r="JJC58"/>
      <c r="JJD58"/>
      <c r="JJE58"/>
      <c r="JJF58"/>
      <c r="JJG58"/>
      <c r="JJH58"/>
      <c r="JJI58"/>
      <c r="JJJ58"/>
      <c r="JJK58"/>
      <c r="JJL58"/>
      <c r="JJM58"/>
      <c r="JJN58"/>
      <c r="JJO58"/>
      <c r="JJP58"/>
      <c r="JJQ58"/>
      <c r="JJR58"/>
      <c r="JJS58"/>
      <c r="JJT58"/>
      <c r="JJU58"/>
      <c r="JJV58"/>
      <c r="JJW58"/>
      <c r="JJX58"/>
      <c r="JJY58"/>
      <c r="JJZ58"/>
      <c r="JKA58"/>
      <c r="JKB58"/>
      <c r="JKC58"/>
      <c r="JKD58"/>
      <c r="JKE58"/>
      <c r="JKF58"/>
      <c r="JKG58"/>
      <c r="JKH58"/>
      <c r="JKI58"/>
      <c r="JKJ58"/>
      <c r="JKK58"/>
      <c r="JKL58"/>
      <c r="JKM58"/>
      <c r="JKN58"/>
      <c r="JKO58"/>
      <c r="JKP58"/>
      <c r="JKQ58"/>
      <c r="JKR58"/>
      <c r="JKS58"/>
      <c r="JKT58"/>
      <c r="JKU58"/>
      <c r="JKV58"/>
      <c r="JKW58"/>
      <c r="JKX58"/>
      <c r="JKY58"/>
      <c r="JKZ58"/>
      <c r="JLA58"/>
      <c r="JLB58"/>
      <c r="JLC58"/>
      <c r="JLD58"/>
      <c r="JLE58"/>
      <c r="JLF58"/>
      <c r="JLG58"/>
      <c r="JLH58"/>
      <c r="JLI58"/>
      <c r="JLJ58"/>
      <c r="JLK58"/>
      <c r="JLL58"/>
      <c r="JLM58"/>
      <c r="JLN58"/>
      <c r="JLO58"/>
      <c r="JLP58"/>
      <c r="JLQ58"/>
      <c r="JLR58"/>
      <c r="JLS58"/>
      <c r="JLT58"/>
      <c r="JLU58"/>
      <c r="JLV58"/>
      <c r="JLW58"/>
      <c r="JLX58"/>
      <c r="JLY58"/>
      <c r="JLZ58"/>
      <c r="JMA58"/>
      <c r="JMB58"/>
      <c r="JMC58"/>
      <c r="JMD58"/>
      <c r="JME58"/>
      <c r="JMF58"/>
      <c r="JMG58"/>
      <c r="JMH58"/>
      <c r="JMI58"/>
      <c r="JMJ58"/>
      <c r="JMK58"/>
      <c r="JML58"/>
      <c r="JMM58"/>
      <c r="JMN58"/>
      <c r="JMO58"/>
      <c r="JMP58"/>
      <c r="JMQ58"/>
      <c r="JMR58"/>
      <c r="JMS58"/>
      <c r="JMT58"/>
      <c r="JMU58"/>
      <c r="JMV58"/>
      <c r="JMW58"/>
      <c r="JMX58"/>
      <c r="JMY58"/>
      <c r="JMZ58"/>
      <c r="JNA58"/>
      <c r="JNB58"/>
      <c r="JNC58"/>
      <c r="JND58"/>
      <c r="JNE58"/>
      <c r="JNF58"/>
      <c r="JNG58"/>
      <c r="JNH58"/>
      <c r="JNI58"/>
      <c r="JNJ58"/>
      <c r="JNK58"/>
      <c r="JNL58"/>
      <c r="JNM58"/>
      <c r="JNN58"/>
      <c r="JNO58"/>
      <c r="JNP58"/>
      <c r="JNQ58"/>
      <c r="JNR58"/>
      <c r="JNS58"/>
      <c r="JNT58"/>
      <c r="JNU58"/>
      <c r="JNV58"/>
      <c r="JNW58"/>
      <c r="JNX58"/>
      <c r="JNY58"/>
      <c r="JNZ58"/>
      <c r="JOA58"/>
      <c r="JOB58"/>
      <c r="JOC58"/>
      <c r="JOD58"/>
      <c r="JOE58"/>
      <c r="JOF58"/>
      <c r="JOG58"/>
      <c r="JOH58"/>
      <c r="JOI58"/>
      <c r="JOJ58"/>
      <c r="JOK58"/>
      <c r="JOL58"/>
      <c r="JOM58"/>
      <c r="JON58"/>
      <c r="JOO58"/>
      <c r="JOP58"/>
      <c r="JOQ58"/>
      <c r="JOR58"/>
      <c r="JOS58"/>
      <c r="JOT58"/>
      <c r="JOU58"/>
      <c r="JOV58"/>
      <c r="JOW58"/>
      <c r="JOX58"/>
      <c r="JOY58"/>
      <c r="JOZ58"/>
      <c r="JPA58"/>
      <c r="JPB58"/>
      <c r="JPC58"/>
      <c r="JPD58"/>
      <c r="JPE58"/>
      <c r="JPF58"/>
      <c r="JPG58"/>
      <c r="JPH58"/>
      <c r="JPI58"/>
      <c r="JPJ58"/>
      <c r="JPK58"/>
      <c r="JPL58"/>
      <c r="JPM58"/>
      <c r="JPN58"/>
      <c r="JPO58"/>
      <c r="JPP58"/>
      <c r="JPQ58"/>
      <c r="JPR58"/>
      <c r="JPS58"/>
      <c r="JPT58"/>
      <c r="JPU58"/>
      <c r="JPV58"/>
      <c r="JPW58"/>
      <c r="JPX58"/>
      <c r="JPY58"/>
      <c r="JPZ58"/>
      <c r="JQA58"/>
      <c r="JQB58"/>
      <c r="JQC58"/>
      <c r="JQD58"/>
      <c r="JQE58"/>
      <c r="JQF58"/>
      <c r="JQG58"/>
      <c r="JQH58"/>
      <c r="JQI58"/>
      <c r="JQJ58"/>
      <c r="JQK58"/>
      <c r="JQL58"/>
      <c r="JQM58"/>
      <c r="JQN58"/>
      <c r="JQO58"/>
      <c r="JQP58"/>
      <c r="JQQ58"/>
      <c r="JQR58"/>
      <c r="JQS58"/>
      <c r="JQT58"/>
      <c r="JQU58"/>
      <c r="JQV58"/>
      <c r="JQW58"/>
      <c r="JQX58"/>
      <c r="JQY58"/>
      <c r="JQZ58"/>
      <c r="JRA58"/>
      <c r="JRB58"/>
      <c r="JRC58"/>
      <c r="JRD58"/>
      <c r="JRE58"/>
      <c r="JRF58"/>
      <c r="JRG58"/>
      <c r="JRH58"/>
      <c r="JRI58"/>
      <c r="JRJ58"/>
      <c r="JRK58"/>
      <c r="JRL58"/>
      <c r="JRM58"/>
      <c r="JRN58"/>
      <c r="JRO58"/>
      <c r="JRP58"/>
      <c r="JRQ58"/>
      <c r="JRR58"/>
      <c r="JRS58"/>
      <c r="JRT58"/>
      <c r="JRU58"/>
      <c r="JRV58"/>
      <c r="JRW58"/>
      <c r="JRX58"/>
      <c r="JRY58"/>
      <c r="JRZ58"/>
      <c r="JSA58"/>
      <c r="JSB58"/>
      <c r="JSC58"/>
      <c r="JSD58"/>
      <c r="JSE58"/>
      <c r="JSF58"/>
      <c r="JSG58"/>
      <c r="JSH58"/>
      <c r="JSI58"/>
      <c r="JSJ58"/>
      <c r="JSK58"/>
      <c r="JSL58"/>
      <c r="JSM58"/>
      <c r="JSN58"/>
      <c r="JSO58"/>
      <c r="JSP58"/>
      <c r="JSQ58"/>
      <c r="JSR58"/>
      <c r="JSS58"/>
      <c r="JST58"/>
      <c r="JSU58"/>
      <c r="JSV58"/>
      <c r="JSW58"/>
      <c r="JSX58"/>
      <c r="JSY58"/>
      <c r="JSZ58"/>
      <c r="JTA58"/>
      <c r="JTB58"/>
      <c r="JTC58"/>
      <c r="JTD58"/>
      <c r="JTE58"/>
      <c r="JTF58"/>
      <c r="JTG58"/>
      <c r="JTH58"/>
      <c r="JTI58"/>
      <c r="JTJ58"/>
      <c r="JTK58"/>
      <c r="JTL58"/>
      <c r="JTM58"/>
      <c r="JTN58"/>
      <c r="JTO58"/>
      <c r="JTP58"/>
      <c r="JTQ58"/>
      <c r="JTR58"/>
      <c r="JTS58"/>
      <c r="JTT58"/>
      <c r="JTU58"/>
      <c r="JTV58"/>
      <c r="JTW58"/>
      <c r="JTX58"/>
      <c r="JTY58"/>
      <c r="JTZ58"/>
      <c r="JUA58"/>
      <c r="JUB58"/>
      <c r="JUC58"/>
      <c r="JUD58"/>
      <c r="JUE58"/>
      <c r="JUF58"/>
      <c r="JUG58"/>
      <c r="JUH58"/>
      <c r="JUI58"/>
      <c r="JUJ58"/>
      <c r="JUK58"/>
      <c r="JUL58"/>
      <c r="JUM58"/>
      <c r="JUN58"/>
      <c r="JUO58"/>
      <c r="JUP58"/>
      <c r="JUQ58"/>
      <c r="JUR58"/>
      <c r="JUS58"/>
      <c r="JUT58"/>
      <c r="JUU58"/>
      <c r="JUV58"/>
      <c r="JUW58"/>
      <c r="JUX58"/>
      <c r="JUY58"/>
      <c r="JUZ58"/>
      <c r="JVA58"/>
      <c r="JVB58"/>
      <c r="JVC58"/>
      <c r="JVD58"/>
      <c r="JVE58"/>
      <c r="JVF58"/>
      <c r="JVG58"/>
      <c r="JVH58"/>
      <c r="JVI58"/>
      <c r="JVJ58"/>
      <c r="JVK58"/>
      <c r="JVL58"/>
      <c r="JVM58"/>
      <c r="JVN58"/>
      <c r="JVO58"/>
      <c r="JVP58"/>
      <c r="JVQ58"/>
      <c r="JVR58"/>
      <c r="JVS58"/>
      <c r="JVT58"/>
      <c r="JVU58"/>
      <c r="JVV58"/>
      <c r="JVW58"/>
      <c r="JVX58"/>
      <c r="JVY58"/>
      <c r="JVZ58"/>
      <c r="JWA58"/>
      <c r="JWB58"/>
      <c r="JWC58"/>
      <c r="JWD58"/>
      <c r="JWE58"/>
      <c r="JWF58"/>
      <c r="JWG58"/>
      <c r="JWH58"/>
      <c r="JWI58"/>
      <c r="JWJ58"/>
      <c r="JWK58"/>
      <c r="JWL58"/>
      <c r="JWM58"/>
      <c r="JWN58"/>
      <c r="JWO58"/>
      <c r="JWP58"/>
      <c r="JWQ58"/>
      <c r="JWR58"/>
      <c r="JWS58"/>
      <c r="JWT58"/>
      <c r="JWU58"/>
      <c r="JWV58"/>
      <c r="JWW58"/>
      <c r="JWX58"/>
      <c r="JWY58"/>
      <c r="JWZ58"/>
      <c r="JXA58"/>
      <c r="JXB58"/>
      <c r="JXC58"/>
      <c r="JXD58"/>
      <c r="JXE58"/>
      <c r="JXF58"/>
      <c r="JXG58"/>
      <c r="JXH58"/>
      <c r="JXI58"/>
      <c r="JXJ58"/>
      <c r="JXK58"/>
      <c r="JXL58"/>
      <c r="JXM58"/>
      <c r="JXN58"/>
      <c r="JXO58"/>
      <c r="JXP58"/>
      <c r="JXQ58"/>
      <c r="JXR58"/>
      <c r="JXS58"/>
      <c r="JXT58"/>
      <c r="JXU58"/>
      <c r="JXV58"/>
      <c r="JXW58"/>
      <c r="JXX58"/>
      <c r="JXY58"/>
      <c r="JXZ58"/>
      <c r="JYA58"/>
      <c r="JYB58"/>
      <c r="JYC58"/>
      <c r="JYD58"/>
      <c r="JYE58"/>
      <c r="JYF58"/>
      <c r="JYG58"/>
      <c r="JYH58"/>
      <c r="JYI58"/>
      <c r="JYJ58"/>
      <c r="JYK58"/>
      <c r="JYL58"/>
      <c r="JYM58"/>
      <c r="JYN58"/>
      <c r="JYO58"/>
      <c r="JYP58"/>
      <c r="JYQ58"/>
      <c r="JYR58"/>
      <c r="JYS58"/>
      <c r="JYT58"/>
      <c r="JYU58"/>
      <c r="JYV58"/>
      <c r="JYW58"/>
      <c r="JYX58"/>
      <c r="JYY58"/>
      <c r="JYZ58"/>
      <c r="JZA58"/>
      <c r="JZB58"/>
      <c r="JZC58"/>
      <c r="JZD58"/>
      <c r="JZE58"/>
      <c r="JZF58"/>
      <c r="JZG58"/>
      <c r="JZH58"/>
      <c r="JZI58"/>
      <c r="JZJ58"/>
      <c r="JZK58"/>
      <c r="JZL58"/>
      <c r="JZM58"/>
      <c r="JZN58"/>
      <c r="JZO58"/>
      <c r="JZP58"/>
      <c r="JZQ58"/>
      <c r="JZR58"/>
      <c r="JZS58"/>
      <c r="JZT58"/>
      <c r="JZU58"/>
      <c r="JZV58"/>
      <c r="JZW58"/>
      <c r="JZX58"/>
      <c r="JZY58"/>
      <c r="JZZ58"/>
      <c r="KAA58"/>
      <c r="KAB58"/>
      <c r="KAC58"/>
      <c r="KAD58"/>
      <c r="KAE58"/>
      <c r="KAF58"/>
      <c r="KAG58"/>
      <c r="KAH58"/>
      <c r="KAI58"/>
      <c r="KAJ58"/>
      <c r="KAK58"/>
      <c r="KAL58"/>
      <c r="KAM58"/>
      <c r="KAN58"/>
      <c r="KAO58"/>
      <c r="KAP58"/>
      <c r="KAQ58"/>
      <c r="KAR58"/>
      <c r="KAS58"/>
      <c r="KAT58"/>
      <c r="KAU58"/>
      <c r="KAV58"/>
      <c r="KAW58"/>
      <c r="KAX58"/>
      <c r="KAY58"/>
      <c r="KAZ58"/>
      <c r="KBA58"/>
      <c r="KBB58"/>
      <c r="KBC58"/>
      <c r="KBD58"/>
      <c r="KBE58"/>
      <c r="KBF58"/>
      <c r="KBG58"/>
      <c r="KBH58"/>
      <c r="KBI58"/>
      <c r="KBJ58"/>
      <c r="KBK58"/>
      <c r="KBL58"/>
      <c r="KBM58"/>
      <c r="KBN58"/>
      <c r="KBO58"/>
      <c r="KBP58"/>
      <c r="KBQ58"/>
      <c r="KBR58"/>
      <c r="KBS58"/>
      <c r="KBT58"/>
      <c r="KBU58"/>
      <c r="KBV58"/>
      <c r="KBW58"/>
      <c r="KBX58"/>
      <c r="KBY58"/>
      <c r="KBZ58"/>
      <c r="KCA58"/>
      <c r="KCB58"/>
      <c r="KCC58"/>
      <c r="KCD58"/>
      <c r="KCE58"/>
      <c r="KCF58"/>
      <c r="KCG58"/>
      <c r="KCH58"/>
      <c r="KCI58"/>
      <c r="KCJ58"/>
      <c r="KCK58"/>
      <c r="KCL58"/>
      <c r="KCM58"/>
      <c r="KCN58"/>
      <c r="KCO58"/>
      <c r="KCP58"/>
      <c r="KCQ58"/>
      <c r="KCR58"/>
      <c r="KCS58"/>
      <c r="KCT58"/>
      <c r="KCU58"/>
      <c r="KCV58"/>
      <c r="KCW58"/>
      <c r="KCX58"/>
      <c r="KCY58"/>
      <c r="KCZ58"/>
      <c r="KDA58"/>
      <c r="KDB58"/>
      <c r="KDC58"/>
      <c r="KDD58"/>
      <c r="KDE58"/>
      <c r="KDF58"/>
      <c r="KDG58"/>
      <c r="KDH58"/>
      <c r="KDI58"/>
      <c r="KDJ58"/>
      <c r="KDK58"/>
      <c r="KDL58"/>
      <c r="KDM58"/>
      <c r="KDN58"/>
      <c r="KDO58"/>
      <c r="KDP58"/>
      <c r="KDQ58"/>
      <c r="KDR58"/>
      <c r="KDS58"/>
      <c r="KDT58"/>
      <c r="KDU58"/>
      <c r="KDV58"/>
      <c r="KDW58"/>
      <c r="KDX58"/>
      <c r="KDY58"/>
      <c r="KDZ58"/>
      <c r="KEA58"/>
      <c r="KEB58"/>
      <c r="KEC58"/>
      <c r="KED58"/>
      <c r="KEE58"/>
      <c r="KEF58"/>
      <c r="KEG58"/>
      <c r="KEH58"/>
      <c r="KEI58"/>
      <c r="KEJ58"/>
      <c r="KEK58"/>
      <c r="KEL58"/>
      <c r="KEM58"/>
      <c r="KEN58"/>
      <c r="KEO58"/>
      <c r="KEP58"/>
      <c r="KEQ58"/>
      <c r="KER58"/>
      <c r="KES58"/>
      <c r="KET58"/>
      <c r="KEU58"/>
      <c r="KEV58"/>
      <c r="KEW58"/>
      <c r="KEX58"/>
      <c r="KEY58"/>
      <c r="KEZ58"/>
      <c r="KFA58"/>
      <c r="KFB58"/>
      <c r="KFC58"/>
      <c r="KFD58"/>
      <c r="KFE58"/>
      <c r="KFF58"/>
      <c r="KFG58"/>
      <c r="KFH58"/>
      <c r="KFI58"/>
      <c r="KFJ58"/>
      <c r="KFK58"/>
      <c r="KFL58"/>
      <c r="KFM58"/>
      <c r="KFN58"/>
      <c r="KFO58"/>
      <c r="KFP58"/>
      <c r="KFQ58"/>
      <c r="KFR58"/>
      <c r="KFS58"/>
      <c r="KFT58"/>
      <c r="KFU58"/>
      <c r="KFV58"/>
      <c r="KFW58"/>
      <c r="KFX58"/>
      <c r="KFY58"/>
      <c r="KFZ58"/>
      <c r="KGA58"/>
      <c r="KGB58"/>
      <c r="KGC58"/>
      <c r="KGD58"/>
      <c r="KGE58"/>
      <c r="KGF58"/>
      <c r="KGG58"/>
      <c r="KGH58"/>
      <c r="KGI58"/>
      <c r="KGJ58"/>
      <c r="KGK58"/>
      <c r="KGL58"/>
      <c r="KGM58"/>
      <c r="KGN58"/>
      <c r="KGO58"/>
      <c r="KGP58"/>
      <c r="KGQ58"/>
      <c r="KGR58"/>
      <c r="KGS58"/>
      <c r="KGT58"/>
      <c r="KGU58"/>
      <c r="KGV58"/>
      <c r="KGW58"/>
      <c r="KGX58"/>
      <c r="KGY58"/>
      <c r="KGZ58"/>
      <c r="KHA58"/>
      <c r="KHB58"/>
      <c r="KHC58"/>
      <c r="KHD58"/>
      <c r="KHE58"/>
      <c r="KHF58"/>
      <c r="KHG58"/>
      <c r="KHH58"/>
      <c r="KHI58"/>
      <c r="KHJ58"/>
      <c r="KHK58"/>
      <c r="KHL58"/>
      <c r="KHM58"/>
      <c r="KHN58"/>
      <c r="KHO58"/>
      <c r="KHP58"/>
      <c r="KHQ58"/>
      <c r="KHR58"/>
      <c r="KHS58"/>
      <c r="KHT58"/>
      <c r="KHU58"/>
      <c r="KHV58"/>
      <c r="KHW58"/>
      <c r="KHX58"/>
      <c r="KHY58"/>
      <c r="KHZ58"/>
      <c r="KIA58"/>
      <c r="KIB58"/>
      <c r="KIC58"/>
      <c r="KID58"/>
      <c r="KIE58"/>
      <c r="KIF58"/>
      <c r="KIG58"/>
      <c r="KIH58"/>
      <c r="KII58"/>
      <c r="KIJ58"/>
      <c r="KIK58"/>
      <c r="KIL58"/>
      <c r="KIM58"/>
      <c r="KIN58"/>
      <c r="KIO58"/>
      <c r="KIP58"/>
      <c r="KIQ58"/>
      <c r="KIR58"/>
      <c r="KIS58"/>
      <c r="KIT58"/>
      <c r="KIU58"/>
      <c r="KIV58"/>
      <c r="KIW58"/>
      <c r="KIX58"/>
      <c r="KIY58"/>
      <c r="KIZ58"/>
      <c r="KJA58"/>
      <c r="KJB58"/>
      <c r="KJC58"/>
      <c r="KJD58"/>
      <c r="KJE58"/>
      <c r="KJF58"/>
      <c r="KJG58"/>
      <c r="KJH58"/>
      <c r="KJI58"/>
      <c r="KJJ58"/>
      <c r="KJK58"/>
      <c r="KJL58"/>
      <c r="KJM58"/>
      <c r="KJN58"/>
      <c r="KJO58"/>
      <c r="KJP58"/>
      <c r="KJQ58"/>
      <c r="KJR58"/>
      <c r="KJS58"/>
      <c r="KJT58"/>
      <c r="KJU58"/>
      <c r="KJV58"/>
      <c r="KJW58"/>
      <c r="KJX58"/>
      <c r="KJY58"/>
      <c r="KJZ58"/>
      <c r="KKA58"/>
      <c r="KKB58"/>
      <c r="KKC58"/>
      <c r="KKD58"/>
      <c r="KKE58"/>
      <c r="KKF58"/>
      <c r="KKG58"/>
      <c r="KKH58"/>
      <c r="KKI58"/>
      <c r="KKJ58"/>
      <c r="KKK58"/>
      <c r="KKL58"/>
      <c r="KKM58"/>
      <c r="KKN58"/>
      <c r="KKO58"/>
      <c r="KKP58"/>
      <c r="KKQ58"/>
      <c r="KKR58"/>
      <c r="KKS58"/>
      <c r="KKT58"/>
      <c r="KKU58"/>
      <c r="KKV58"/>
      <c r="KKW58"/>
      <c r="KKX58"/>
      <c r="KKY58"/>
      <c r="KKZ58"/>
      <c r="KLA58"/>
      <c r="KLB58"/>
      <c r="KLC58"/>
      <c r="KLD58"/>
      <c r="KLE58"/>
      <c r="KLF58"/>
      <c r="KLG58"/>
      <c r="KLH58"/>
      <c r="KLI58"/>
      <c r="KLJ58"/>
      <c r="KLK58"/>
      <c r="KLL58"/>
      <c r="KLM58"/>
      <c r="KLN58"/>
      <c r="KLO58"/>
      <c r="KLP58"/>
      <c r="KLQ58"/>
      <c r="KLR58"/>
      <c r="KLS58"/>
      <c r="KLT58"/>
      <c r="KLU58"/>
      <c r="KLV58"/>
      <c r="KLW58"/>
      <c r="KLX58"/>
      <c r="KLY58"/>
      <c r="KLZ58"/>
      <c r="KMA58"/>
      <c r="KMB58"/>
      <c r="KMC58"/>
      <c r="KMD58"/>
      <c r="KME58"/>
      <c r="KMF58"/>
      <c r="KMG58"/>
      <c r="KMH58"/>
      <c r="KMI58"/>
      <c r="KMJ58"/>
      <c r="KMK58"/>
      <c r="KML58"/>
      <c r="KMM58"/>
      <c r="KMN58"/>
      <c r="KMO58"/>
      <c r="KMP58"/>
      <c r="KMQ58"/>
      <c r="KMR58"/>
      <c r="KMS58"/>
      <c r="KMT58"/>
      <c r="KMU58"/>
      <c r="KMV58"/>
      <c r="KMW58"/>
      <c r="KMX58"/>
      <c r="KMY58"/>
      <c r="KMZ58"/>
      <c r="KNA58"/>
      <c r="KNB58"/>
      <c r="KNC58"/>
      <c r="KND58"/>
      <c r="KNE58"/>
      <c r="KNF58"/>
      <c r="KNG58"/>
      <c r="KNH58"/>
      <c r="KNI58"/>
      <c r="KNJ58"/>
      <c r="KNK58"/>
      <c r="KNL58"/>
      <c r="KNM58"/>
      <c r="KNN58"/>
      <c r="KNO58"/>
      <c r="KNP58"/>
      <c r="KNQ58"/>
      <c r="KNR58"/>
      <c r="KNS58"/>
      <c r="KNT58"/>
      <c r="KNU58"/>
      <c r="KNV58"/>
      <c r="KNW58"/>
      <c r="KNX58"/>
      <c r="KNY58"/>
      <c r="KNZ58"/>
      <c r="KOA58"/>
      <c r="KOB58"/>
      <c r="KOC58"/>
      <c r="KOD58"/>
      <c r="KOE58"/>
      <c r="KOF58"/>
      <c r="KOG58"/>
      <c r="KOH58"/>
      <c r="KOI58"/>
      <c r="KOJ58"/>
      <c r="KOK58"/>
      <c r="KOL58"/>
      <c r="KOM58"/>
      <c r="KON58"/>
      <c r="KOO58"/>
      <c r="KOP58"/>
      <c r="KOQ58"/>
      <c r="KOR58"/>
      <c r="KOS58"/>
      <c r="KOT58"/>
      <c r="KOU58"/>
      <c r="KOV58"/>
      <c r="KOW58"/>
      <c r="KOX58"/>
      <c r="KOY58"/>
      <c r="KOZ58"/>
      <c r="KPA58"/>
      <c r="KPB58"/>
      <c r="KPC58"/>
      <c r="KPD58"/>
      <c r="KPE58"/>
      <c r="KPF58"/>
      <c r="KPG58"/>
      <c r="KPH58"/>
      <c r="KPI58"/>
      <c r="KPJ58"/>
      <c r="KPK58"/>
      <c r="KPL58"/>
      <c r="KPM58"/>
      <c r="KPN58"/>
      <c r="KPO58"/>
      <c r="KPP58"/>
      <c r="KPQ58"/>
      <c r="KPR58"/>
      <c r="KPS58"/>
      <c r="KPT58"/>
      <c r="KPU58"/>
      <c r="KPV58"/>
      <c r="KPW58"/>
      <c r="KPX58"/>
      <c r="KPY58"/>
      <c r="KPZ58"/>
      <c r="KQA58"/>
      <c r="KQB58"/>
      <c r="KQC58"/>
      <c r="KQD58"/>
      <c r="KQE58"/>
      <c r="KQF58"/>
      <c r="KQG58"/>
      <c r="KQH58"/>
      <c r="KQI58"/>
      <c r="KQJ58"/>
      <c r="KQK58"/>
      <c r="KQL58"/>
      <c r="KQM58"/>
      <c r="KQN58"/>
      <c r="KQO58"/>
      <c r="KQP58"/>
      <c r="KQQ58"/>
      <c r="KQR58"/>
      <c r="KQS58"/>
      <c r="KQT58"/>
      <c r="KQU58"/>
      <c r="KQV58"/>
      <c r="KQW58"/>
      <c r="KQX58"/>
      <c r="KQY58"/>
      <c r="KQZ58"/>
      <c r="KRA58"/>
      <c r="KRB58"/>
      <c r="KRC58"/>
      <c r="KRD58"/>
      <c r="KRE58"/>
      <c r="KRF58"/>
      <c r="KRG58"/>
      <c r="KRH58"/>
      <c r="KRI58"/>
      <c r="KRJ58"/>
      <c r="KRK58"/>
      <c r="KRL58"/>
      <c r="KRM58"/>
      <c r="KRN58"/>
      <c r="KRO58"/>
      <c r="KRP58"/>
      <c r="KRQ58"/>
      <c r="KRR58"/>
      <c r="KRS58"/>
      <c r="KRT58"/>
      <c r="KRU58"/>
      <c r="KRV58"/>
      <c r="KRW58"/>
      <c r="KRX58"/>
      <c r="KRY58"/>
      <c r="KRZ58"/>
      <c r="KSA58"/>
      <c r="KSB58"/>
      <c r="KSC58"/>
      <c r="KSD58"/>
      <c r="KSE58"/>
      <c r="KSF58"/>
      <c r="KSG58"/>
      <c r="KSH58"/>
      <c r="KSI58"/>
      <c r="KSJ58"/>
      <c r="KSK58"/>
      <c r="KSL58"/>
      <c r="KSM58"/>
      <c r="KSN58"/>
      <c r="KSO58"/>
      <c r="KSP58"/>
      <c r="KSQ58"/>
      <c r="KSR58"/>
      <c r="KSS58"/>
      <c r="KST58"/>
      <c r="KSU58"/>
      <c r="KSV58"/>
      <c r="KSW58"/>
      <c r="KSX58"/>
      <c r="KSY58"/>
      <c r="KSZ58"/>
      <c r="KTA58"/>
      <c r="KTB58"/>
      <c r="KTC58"/>
      <c r="KTD58"/>
      <c r="KTE58"/>
      <c r="KTF58"/>
      <c r="KTG58"/>
      <c r="KTH58"/>
      <c r="KTI58"/>
      <c r="KTJ58"/>
      <c r="KTK58"/>
      <c r="KTL58"/>
      <c r="KTM58"/>
      <c r="KTN58"/>
      <c r="KTO58"/>
      <c r="KTP58"/>
      <c r="KTQ58"/>
      <c r="KTR58"/>
      <c r="KTS58"/>
      <c r="KTT58"/>
      <c r="KTU58"/>
      <c r="KTV58"/>
      <c r="KTW58"/>
      <c r="KTX58"/>
      <c r="KTY58"/>
      <c r="KTZ58"/>
      <c r="KUA58"/>
      <c r="KUB58"/>
      <c r="KUC58"/>
      <c r="KUD58"/>
      <c r="KUE58"/>
      <c r="KUF58"/>
      <c r="KUG58"/>
      <c r="KUH58"/>
      <c r="KUI58"/>
      <c r="KUJ58"/>
      <c r="KUK58"/>
      <c r="KUL58"/>
      <c r="KUM58"/>
      <c r="KUN58"/>
      <c r="KUO58"/>
      <c r="KUP58"/>
      <c r="KUQ58"/>
      <c r="KUR58"/>
      <c r="KUS58"/>
      <c r="KUT58"/>
      <c r="KUU58"/>
      <c r="KUV58"/>
      <c r="KUW58"/>
      <c r="KUX58"/>
      <c r="KUY58"/>
      <c r="KUZ58"/>
      <c r="KVA58"/>
      <c r="KVB58"/>
      <c r="KVC58"/>
      <c r="KVD58"/>
      <c r="KVE58"/>
      <c r="KVF58"/>
      <c r="KVG58"/>
      <c r="KVH58"/>
      <c r="KVI58"/>
      <c r="KVJ58"/>
      <c r="KVK58"/>
      <c r="KVL58"/>
      <c r="KVM58"/>
      <c r="KVN58"/>
      <c r="KVO58"/>
      <c r="KVP58"/>
      <c r="KVQ58"/>
      <c r="KVR58"/>
      <c r="KVS58"/>
      <c r="KVT58"/>
      <c r="KVU58"/>
      <c r="KVV58"/>
      <c r="KVW58"/>
      <c r="KVX58"/>
      <c r="KVY58"/>
      <c r="KVZ58"/>
      <c r="KWA58"/>
      <c r="KWB58"/>
      <c r="KWC58"/>
      <c r="KWD58"/>
      <c r="KWE58"/>
      <c r="KWF58"/>
      <c r="KWG58"/>
      <c r="KWH58"/>
      <c r="KWI58"/>
      <c r="KWJ58"/>
      <c r="KWK58"/>
      <c r="KWL58"/>
      <c r="KWM58"/>
      <c r="KWN58"/>
      <c r="KWO58"/>
      <c r="KWP58"/>
      <c r="KWQ58"/>
      <c r="KWR58"/>
      <c r="KWS58"/>
      <c r="KWT58"/>
      <c r="KWU58"/>
      <c r="KWV58"/>
      <c r="KWW58"/>
      <c r="KWX58"/>
      <c r="KWY58"/>
      <c r="KWZ58"/>
      <c r="KXA58"/>
      <c r="KXB58"/>
      <c r="KXC58"/>
      <c r="KXD58"/>
      <c r="KXE58"/>
      <c r="KXF58"/>
      <c r="KXG58"/>
      <c r="KXH58"/>
      <c r="KXI58"/>
      <c r="KXJ58"/>
      <c r="KXK58"/>
      <c r="KXL58"/>
      <c r="KXM58"/>
      <c r="KXN58"/>
      <c r="KXO58"/>
      <c r="KXP58"/>
      <c r="KXQ58"/>
      <c r="KXR58"/>
      <c r="KXS58"/>
      <c r="KXT58"/>
      <c r="KXU58"/>
      <c r="KXV58"/>
      <c r="KXW58"/>
      <c r="KXX58"/>
      <c r="KXY58"/>
      <c r="KXZ58"/>
      <c r="KYA58"/>
      <c r="KYB58"/>
      <c r="KYC58"/>
      <c r="KYD58"/>
      <c r="KYE58"/>
      <c r="KYF58"/>
      <c r="KYG58"/>
      <c r="KYH58"/>
      <c r="KYI58"/>
      <c r="KYJ58"/>
      <c r="KYK58"/>
      <c r="KYL58"/>
      <c r="KYM58"/>
      <c r="KYN58"/>
      <c r="KYO58"/>
      <c r="KYP58"/>
      <c r="KYQ58"/>
      <c r="KYR58"/>
      <c r="KYS58"/>
      <c r="KYT58"/>
      <c r="KYU58"/>
      <c r="KYV58"/>
      <c r="KYW58"/>
      <c r="KYX58"/>
      <c r="KYY58"/>
      <c r="KYZ58"/>
      <c r="KZA58"/>
      <c r="KZB58"/>
      <c r="KZC58"/>
      <c r="KZD58"/>
      <c r="KZE58"/>
      <c r="KZF58"/>
      <c r="KZG58"/>
      <c r="KZH58"/>
      <c r="KZI58"/>
      <c r="KZJ58"/>
      <c r="KZK58"/>
      <c r="KZL58"/>
      <c r="KZM58"/>
      <c r="KZN58"/>
      <c r="KZO58"/>
      <c r="KZP58"/>
      <c r="KZQ58"/>
      <c r="KZR58"/>
      <c r="KZS58"/>
      <c r="KZT58"/>
      <c r="KZU58"/>
      <c r="KZV58"/>
      <c r="KZW58"/>
      <c r="KZX58"/>
      <c r="KZY58"/>
      <c r="KZZ58"/>
      <c r="LAA58"/>
      <c r="LAB58"/>
      <c r="LAC58"/>
      <c r="LAD58"/>
      <c r="LAE58"/>
      <c r="LAF58"/>
      <c r="LAG58"/>
      <c r="LAH58"/>
      <c r="LAI58"/>
      <c r="LAJ58"/>
      <c r="LAK58"/>
      <c r="LAL58"/>
      <c r="LAM58"/>
      <c r="LAN58"/>
      <c r="LAO58"/>
      <c r="LAP58"/>
      <c r="LAQ58"/>
      <c r="LAR58"/>
      <c r="LAS58"/>
      <c r="LAT58"/>
      <c r="LAU58"/>
      <c r="LAV58"/>
      <c r="LAW58"/>
      <c r="LAX58"/>
      <c r="LAY58"/>
      <c r="LAZ58"/>
      <c r="LBA58"/>
      <c r="LBB58"/>
      <c r="LBC58"/>
      <c r="LBD58"/>
      <c r="LBE58"/>
      <c r="LBF58"/>
      <c r="LBG58"/>
      <c r="LBH58"/>
      <c r="LBI58"/>
      <c r="LBJ58"/>
      <c r="LBK58"/>
      <c r="LBL58"/>
      <c r="LBM58"/>
      <c r="LBN58"/>
      <c r="LBO58"/>
      <c r="LBP58"/>
      <c r="LBQ58"/>
      <c r="LBR58"/>
      <c r="LBS58"/>
      <c r="LBT58"/>
      <c r="LBU58"/>
      <c r="LBV58"/>
      <c r="LBW58"/>
      <c r="LBX58"/>
      <c r="LBY58"/>
      <c r="LBZ58"/>
      <c r="LCA58"/>
      <c r="LCB58"/>
      <c r="LCC58"/>
      <c r="LCD58"/>
      <c r="LCE58"/>
      <c r="LCF58"/>
      <c r="LCG58"/>
      <c r="LCH58"/>
      <c r="LCI58"/>
      <c r="LCJ58"/>
      <c r="LCK58"/>
      <c r="LCL58"/>
      <c r="LCM58"/>
      <c r="LCN58"/>
      <c r="LCO58"/>
      <c r="LCP58"/>
      <c r="LCQ58"/>
      <c r="LCR58"/>
      <c r="LCS58"/>
      <c r="LCT58"/>
      <c r="LCU58"/>
      <c r="LCV58"/>
      <c r="LCW58"/>
      <c r="LCX58"/>
      <c r="LCY58"/>
      <c r="LCZ58"/>
      <c r="LDA58"/>
      <c r="LDB58"/>
      <c r="LDC58"/>
      <c r="LDD58"/>
      <c r="LDE58"/>
      <c r="LDF58"/>
      <c r="LDG58"/>
      <c r="LDH58"/>
      <c r="LDI58"/>
      <c r="LDJ58"/>
      <c r="LDK58"/>
      <c r="LDL58"/>
      <c r="LDM58"/>
      <c r="LDN58"/>
      <c r="LDO58"/>
      <c r="LDP58"/>
      <c r="LDQ58"/>
      <c r="LDR58"/>
      <c r="LDS58"/>
      <c r="LDT58"/>
      <c r="LDU58"/>
      <c r="LDV58"/>
      <c r="LDW58"/>
      <c r="LDX58"/>
      <c r="LDY58"/>
      <c r="LDZ58"/>
      <c r="LEA58"/>
      <c r="LEB58"/>
      <c r="LEC58"/>
      <c r="LED58"/>
      <c r="LEE58"/>
      <c r="LEF58"/>
      <c r="LEG58"/>
      <c r="LEH58"/>
      <c r="LEI58"/>
      <c r="LEJ58"/>
      <c r="LEK58"/>
      <c r="LEL58"/>
      <c r="LEM58"/>
      <c r="LEN58"/>
      <c r="LEO58"/>
      <c r="LEP58"/>
      <c r="LEQ58"/>
      <c r="LER58"/>
      <c r="LES58"/>
      <c r="LET58"/>
      <c r="LEU58"/>
      <c r="LEV58"/>
      <c r="LEW58"/>
      <c r="LEX58"/>
      <c r="LEY58"/>
      <c r="LEZ58"/>
      <c r="LFA58"/>
      <c r="LFB58"/>
      <c r="LFC58"/>
      <c r="LFD58"/>
      <c r="LFE58"/>
      <c r="LFF58"/>
      <c r="LFG58"/>
      <c r="LFH58"/>
      <c r="LFI58"/>
      <c r="LFJ58"/>
      <c r="LFK58"/>
      <c r="LFL58"/>
      <c r="LFM58"/>
      <c r="LFN58"/>
      <c r="LFO58"/>
      <c r="LFP58"/>
      <c r="LFQ58"/>
      <c r="LFR58"/>
      <c r="LFS58"/>
      <c r="LFT58"/>
      <c r="LFU58"/>
      <c r="LFV58"/>
      <c r="LFW58"/>
      <c r="LFX58"/>
      <c r="LFY58"/>
      <c r="LFZ58"/>
      <c r="LGA58"/>
      <c r="LGB58"/>
      <c r="LGC58"/>
      <c r="LGD58"/>
      <c r="LGE58"/>
      <c r="LGF58"/>
      <c r="LGG58"/>
      <c r="LGH58"/>
      <c r="LGI58"/>
      <c r="LGJ58"/>
      <c r="LGK58"/>
      <c r="LGL58"/>
      <c r="LGM58"/>
      <c r="LGN58"/>
      <c r="LGO58"/>
      <c r="LGP58"/>
      <c r="LGQ58"/>
      <c r="LGR58"/>
      <c r="LGS58"/>
      <c r="LGT58"/>
      <c r="LGU58"/>
      <c r="LGV58"/>
      <c r="LGW58"/>
      <c r="LGX58"/>
      <c r="LGY58"/>
      <c r="LGZ58"/>
      <c r="LHA58"/>
      <c r="LHB58"/>
      <c r="LHC58"/>
      <c r="LHD58"/>
      <c r="LHE58"/>
      <c r="LHF58"/>
      <c r="LHG58"/>
      <c r="LHH58"/>
      <c r="LHI58"/>
      <c r="LHJ58"/>
      <c r="LHK58"/>
      <c r="LHL58"/>
      <c r="LHM58"/>
      <c r="LHN58"/>
      <c r="LHO58"/>
      <c r="LHP58"/>
      <c r="LHQ58"/>
      <c r="LHR58"/>
      <c r="LHS58"/>
      <c r="LHT58"/>
      <c r="LHU58"/>
      <c r="LHV58"/>
      <c r="LHW58"/>
      <c r="LHX58"/>
      <c r="LHY58"/>
      <c r="LHZ58"/>
      <c r="LIA58"/>
      <c r="LIB58"/>
      <c r="LIC58"/>
      <c r="LID58"/>
      <c r="LIE58"/>
      <c r="LIF58"/>
      <c r="LIG58"/>
      <c r="LIH58"/>
      <c r="LII58"/>
      <c r="LIJ58"/>
      <c r="LIK58"/>
      <c r="LIL58"/>
      <c r="LIM58"/>
      <c r="LIN58"/>
      <c r="LIO58"/>
      <c r="LIP58"/>
      <c r="LIQ58"/>
      <c r="LIR58"/>
      <c r="LIS58"/>
      <c r="LIT58"/>
      <c r="LIU58"/>
      <c r="LIV58"/>
      <c r="LIW58"/>
      <c r="LIX58"/>
      <c r="LIY58"/>
      <c r="LIZ58"/>
      <c r="LJA58"/>
      <c r="LJB58"/>
      <c r="LJC58"/>
      <c r="LJD58"/>
      <c r="LJE58"/>
      <c r="LJF58"/>
      <c r="LJG58"/>
      <c r="LJH58"/>
      <c r="LJI58"/>
      <c r="LJJ58"/>
      <c r="LJK58"/>
      <c r="LJL58"/>
      <c r="LJM58"/>
      <c r="LJN58"/>
      <c r="LJO58"/>
      <c r="LJP58"/>
      <c r="LJQ58"/>
      <c r="LJR58"/>
      <c r="LJS58"/>
      <c r="LJT58"/>
      <c r="LJU58"/>
      <c r="LJV58"/>
      <c r="LJW58"/>
      <c r="LJX58"/>
      <c r="LJY58"/>
      <c r="LJZ58"/>
      <c r="LKA58"/>
      <c r="LKB58"/>
      <c r="LKC58"/>
      <c r="LKD58"/>
      <c r="LKE58"/>
      <c r="LKF58"/>
      <c r="LKG58"/>
      <c r="LKH58"/>
      <c r="LKI58"/>
      <c r="LKJ58"/>
      <c r="LKK58"/>
      <c r="LKL58"/>
      <c r="LKM58"/>
      <c r="LKN58"/>
      <c r="LKO58"/>
      <c r="LKP58"/>
      <c r="LKQ58"/>
      <c r="LKR58"/>
      <c r="LKS58"/>
      <c r="LKT58"/>
      <c r="LKU58"/>
      <c r="LKV58"/>
      <c r="LKW58"/>
      <c r="LKX58"/>
      <c r="LKY58"/>
      <c r="LKZ58"/>
      <c r="LLA58"/>
      <c r="LLB58"/>
      <c r="LLC58"/>
      <c r="LLD58"/>
      <c r="LLE58"/>
      <c r="LLF58"/>
      <c r="LLG58"/>
      <c r="LLH58"/>
      <c r="LLI58"/>
      <c r="LLJ58"/>
      <c r="LLK58"/>
      <c r="LLL58"/>
      <c r="LLM58"/>
      <c r="LLN58"/>
      <c r="LLO58"/>
      <c r="LLP58"/>
      <c r="LLQ58"/>
      <c r="LLR58"/>
      <c r="LLS58"/>
      <c r="LLT58"/>
      <c r="LLU58"/>
      <c r="LLV58"/>
      <c r="LLW58"/>
      <c r="LLX58"/>
      <c r="LLY58"/>
      <c r="LLZ58"/>
      <c r="LMA58"/>
      <c r="LMB58"/>
      <c r="LMC58"/>
      <c r="LMD58"/>
      <c r="LME58"/>
      <c r="LMF58"/>
      <c r="LMG58"/>
      <c r="LMH58"/>
      <c r="LMI58"/>
      <c r="LMJ58"/>
      <c r="LMK58"/>
      <c r="LML58"/>
      <c r="LMM58"/>
      <c r="LMN58"/>
      <c r="LMO58"/>
      <c r="LMP58"/>
      <c r="LMQ58"/>
      <c r="LMR58"/>
      <c r="LMS58"/>
      <c r="LMT58"/>
      <c r="LMU58"/>
      <c r="LMV58"/>
      <c r="LMW58"/>
      <c r="LMX58"/>
      <c r="LMY58"/>
      <c r="LMZ58"/>
      <c r="LNA58"/>
      <c r="LNB58"/>
      <c r="LNC58"/>
      <c r="LND58"/>
      <c r="LNE58"/>
      <c r="LNF58"/>
      <c r="LNG58"/>
      <c r="LNH58"/>
      <c r="LNI58"/>
      <c r="LNJ58"/>
      <c r="LNK58"/>
      <c r="LNL58"/>
      <c r="LNM58"/>
      <c r="LNN58"/>
      <c r="LNO58"/>
      <c r="LNP58"/>
      <c r="LNQ58"/>
      <c r="LNR58"/>
      <c r="LNS58"/>
      <c r="LNT58"/>
      <c r="LNU58"/>
      <c r="LNV58"/>
      <c r="LNW58"/>
      <c r="LNX58"/>
      <c r="LNY58"/>
      <c r="LNZ58"/>
      <c r="LOA58"/>
      <c r="LOB58"/>
      <c r="LOC58"/>
      <c r="LOD58"/>
      <c r="LOE58"/>
      <c r="LOF58"/>
      <c r="LOG58"/>
      <c r="LOH58"/>
      <c r="LOI58"/>
      <c r="LOJ58"/>
      <c r="LOK58"/>
      <c r="LOL58"/>
      <c r="LOM58"/>
      <c r="LON58"/>
      <c r="LOO58"/>
      <c r="LOP58"/>
      <c r="LOQ58"/>
      <c r="LOR58"/>
      <c r="LOS58"/>
      <c r="LOT58"/>
      <c r="LOU58"/>
      <c r="LOV58"/>
      <c r="LOW58"/>
      <c r="LOX58"/>
      <c r="LOY58"/>
      <c r="LOZ58"/>
      <c r="LPA58"/>
      <c r="LPB58"/>
      <c r="LPC58"/>
      <c r="LPD58"/>
      <c r="LPE58"/>
      <c r="LPF58"/>
      <c r="LPG58"/>
      <c r="LPH58"/>
      <c r="LPI58"/>
      <c r="LPJ58"/>
      <c r="LPK58"/>
      <c r="LPL58"/>
      <c r="LPM58"/>
      <c r="LPN58"/>
      <c r="LPO58"/>
      <c r="LPP58"/>
      <c r="LPQ58"/>
      <c r="LPR58"/>
      <c r="LPS58"/>
      <c r="LPT58"/>
      <c r="LPU58"/>
      <c r="LPV58"/>
      <c r="LPW58"/>
      <c r="LPX58"/>
      <c r="LPY58"/>
      <c r="LPZ58"/>
      <c r="LQA58"/>
      <c r="LQB58"/>
      <c r="LQC58"/>
      <c r="LQD58"/>
      <c r="LQE58"/>
      <c r="LQF58"/>
      <c r="LQG58"/>
      <c r="LQH58"/>
      <c r="LQI58"/>
      <c r="LQJ58"/>
      <c r="LQK58"/>
      <c r="LQL58"/>
      <c r="LQM58"/>
      <c r="LQN58"/>
      <c r="LQO58"/>
      <c r="LQP58"/>
      <c r="LQQ58"/>
      <c r="LQR58"/>
      <c r="LQS58"/>
      <c r="LQT58"/>
      <c r="LQU58"/>
      <c r="LQV58"/>
      <c r="LQW58"/>
      <c r="LQX58"/>
      <c r="LQY58"/>
      <c r="LQZ58"/>
      <c r="LRA58"/>
      <c r="LRB58"/>
      <c r="LRC58"/>
      <c r="LRD58"/>
      <c r="LRE58"/>
      <c r="LRF58"/>
      <c r="LRG58"/>
      <c r="LRH58"/>
      <c r="LRI58"/>
      <c r="LRJ58"/>
      <c r="LRK58"/>
      <c r="LRL58"/>
      <c r="LRM58"/>
      <c r="LRN58"/>
      <c r="LRO58"/>
      <c r="LRP58"/>
      <c r="LRQ58"/>
      <c r="LRR58"/>
      <c r="LRS58"/>
      <c r="LRT58"/>
      <c r="LRU58"/>
      <c r="LRV58"/>
      <c r="LRW58"/>
      <c r="LRX58"/>
      <c r="LRY58"/>
      <c r="LRZ58"/>
      <c r="LSA58"/>
      <c r="LSB58"/>
      <c r="LSC58"/>
      <c r="LSD58"/>
      <c r="LSE58"/>
      <c r="LSF58"/>
      <c r="LSG58"/>
      <c r="LSH58"/>
      <c r="LSI58"/>
      <c r="LSJ58"/>
      <c r="LSK58"/>
      <c r="LSL58"/>
      <c r="LSM58"/>
      <c r="LSN58"/>
      <c r="LSO58"/>
      <c r="LSP58"/>
      <c r="LSQ58"/>
      <c r="LSR58"/>
      <c r="LSS58"/>
      <c r="LST58"/>
      <c r="LSU58"/>
      <c r="LSV58"/>
      <c r="LSW58"/>
      <c r="LSX58"/>
      <c r="LSY58"/>
      <c r="LSZ58"/>
      <c r="LTA58"/>
      <c r="LTB58"/>
      <c r="LTC58"/>
      <c r="LTD58"/>
      <c r="LTE58"/>
      <c r="LTF58"/>
      <c r="LTG58"/>
      <c r="LTH58"/>
      <c r="LTI58"/>
      <c r="LTJ58"/>
      <c r="LTK58"/>
      <c r="LTL58"/>
      <c r="LTM58"/>
      <c r="LTN58"/>
      <c r="LTO58"/>
      <c r="LTP58"/>
      <c r="LTQ58"/>
      <c r="LTR58"/>
      <c r="LTS58"/>
      <c r="LTT58"/>
      <c r="LTU58"/>
      <c r="LTV58"/>
      <c r="LTW58"/>
      <c r="LTX58"/>
      <c r="LTY58"/>
      <c r="LTZ58"/>
      <c r="LUA58"/>
      <c r="LUB58"/>
      <c r="LUC58"/>
      <c r="LUD58"/>
      <c r="LUE58"/>
      <c r="LUF58"/>
      <c r="LUG58"/>
      <c r="LUH58"/>
      <c r="LUI58"/>
      <c r="LUJ58"/>
      <c r="LUK58"/>
      <c r="LUL58"/>
      <c r="LUM58"/>
      <c r="LUN58"/>
      <c r="LUO58"/>
      <c r="LUP58"/>
      <c r="LUQ58"/>
      <c r="LUR58"/>
      <c r="LUS58"/>
      <c r="LUT58"/>
      <c r="LUU58"/>
      <c r="LUV58"/>
      <c r="LUW58"/>
      <c r="LUX58"/>
      <c r="LUY58"/>
      <c r="LUZ58"/>
      <c r="LVA58"/>
      <c r="LVB58"/>
      <c r="LVC58"/>
      <c r="LVD58"/>
      <c r="LVE58"/>
      <c r="LVF58"/>
      <c r="LVG58"/>
      <c r="LVH58"/>
      <c r="LVI58"/>
      <c r="LVJ58"/>
      <c r="LVK58"/>
      <c r="LVL58"/>
      <c r="LVM58"/>
      <c r="LVN58"/>
      <c r="LVO58"/>
      <c r="LVP58"/>
      <c r="LVQ58"/>
      <c r="LVR58"/>
      <c r="LVS58"/>
      <c r="LVT58"/>
      <c r="LVU58"/>
      <c r="LVV58"/>
      <c r="LVW58"/>
      <c r="LVX58"/>
      <c r="LVY58"/>
      <c r="LVZ58"/>
      <c r="LWA58"/>
      <c r="LWB58"/>
      <c r="LWC58"/>
      <c r="LWD58"/>
      <c r="LWE58"/>
      <c r="LWF58"/>
      <c r="LWG58"/>
      <c r="LWH58"/>
      <c r="LWI58"/>
      <c r="LWJ58"/>
      <c r="LWK58"/>
      <c r="LWL58"/>
      <c r="LWM58"/>
      <c r="LWN58"/>
      <c r="LWO58"/>
      <c r="LWP58"/>
      <c r="LWQ58"/>
      <c r="LWR58"/>
      <c r="LWS58"/>
      <c r="LWT58"/>
      <c r="LWU58"/>
      <c r="LWV58"/>
      <c r="LWW58"/>
      <c r="LWX58"/>
      <c r="LWY58"/>
      <c r="LWZ58"/>
      <c r="LXA58"/>
      <c r="LXB58"/>
      <c r="LXC58"/>
      <c r="LXD58"/>
      <c r="LXE58"/>
      <c r="LXF58"/>
      <c r="LXG58"/>
      <c r="LXH58"/>
      <c r="LXI58"/>
      <c r="LXJ58"/>
      <c r="LXK58"/>
      <c r="LXL58"/>
      <c r="LXM58"/>
      <c r="LXN58"/>
      <c r="LXO58"/>
      <c r="LXP58"/>
      <c r="LXQ58"/>
      <c r="LXR58"/>
      <c r="LXS58"/>
      <c r="LXT58"/>
      <c r="LXU58"/>
      <c r="LXV58"/>
      <c r="LXW58"/>
      <c r="LXX58"/>
      <c r="LXY58"/>
      <c r="LXZ58"/>
      <c r="LYA58"/>
      <c r="LYB58"/>
      <c r="LYC58"/>
      <c r="LYD58"/>
      <c r="LYE58"/>
      <c r="LYF58"/>
      <c r="LYG58"/>
      <c r="LYH58"/>
      <c r="LYI58"/>
      <c r="LYJ58"/>
      <c r="LYK58"/>
      <c r="LYL58"/>
      <c r="LYM58"/>
      <c r="LYN58"/>
      <c r="LYO58"/>
      <c r="LYP58"/>
      <c r="LYQ58"/>
      <c r="LYR58"/>
      <c r="LYS58"/>
      <c r="LYT58"/>
      <c r="LYU58"/>
      <c r="LYV58"/>
      <c r="LYW58"/>
      <c r="LYX58"/>
      <c r="LYY58"/>
      <c r="LYZ58"/>
      <c r="LZA58"/>
      <c r="LZB58"/>
      <c r="LZC58"/>
      <c r="LZD58"/>
      <c r="LZE58"/>
      <c r="LZF58"/>
      <c r="LZG58"/>
      <c r="LZH58"/>
      <c r="LZI58"/>
      <c r="LZJ58"/>
      <c r="LZK58"/>
      <c r="LZL58"/>
      <c r="LZM58"/>
      <c r="LZN58"/>
      <c r="LZO58"/>
      <c r="LZP58"/>
      <c r="LZQ58"/>
      <c r="LZR58"/>
      <c r="LZS58"/>
      <c r="LZT58"/>
      <c r="LZU58"/>
      <c r="LZV58"/>
      <c r="LZW58"/>
      <c r="LZX58"/>
      <c r="LZY58"/>
      <c r="LZZ58"/>
      <c r="MAA58"/>
      <c r="MAB58"/>
      <c r="MAC58"/>
      <c r="MAD58"/>
      <c r="MAE58"/>
      <c r="MAF58"/>
      <c r="MAG58"/>
      <c r="MAH58"/>
      <c r="MAI58"/>
      <c r="MAJ58"/>
      <c r="MAK58"/>
      <c r="MAL58"/>
      <c r="MAM58"/>
      <c r="MAN58"/>
      <c r="MAO58"/>
      <c r="MAP58"/>
      <c r="MAQ58"/>
      <c r="MAR58"/>
      <c r="MAS58"/>
      <c r="MAT58"/>
      <c r="MAU58"/>
      <c r="MAV58"/>
      <c r="MAW58"/>
      <c r="MAX58"/>
      <c r="MAY58"/>
      <c r="MAZ58"/>
      <c r="MBA58"/>
      <c r="MBB58"/>
      <c r="MBC58"/>
      <c r="MBD58"/>
      <c r="MBE58"/>
      <c r="MBF58"/>
      <c r="MBG58"/>
      <c r="MBH58"/>
      <c r="MBI58"/>
      <c r="MBJ58"/>
      <c r="MBK58"/>
      <c r="MBL58"/>
      <c r="MBM58"/>
      <c r="MBN58"/>
      <c r="MBO58"/>
      <c r="MBP58"/>
      <c r="MBQ58"/>
      <c r="MBR58"/>
      <c r="MBS58"/>
      <c r="MBT58"/>
      <c r="MBU58"/>
      <c r="MBV58"/>
      <c r="MBW58"/>
      <c r="MBX58"/>
      <c r="MBY58"/>
      <c r="MBZ58"/>
      <c r="MCA58"/>
      <c r="MCB58"/>
      <c r="MCC58"/>
      <c r="MCD58"/>
      <c r="MCE58"/>
      <c r="MCF58"/>
      <c r="MCG58"/>
      <c r="MCH58"/>
      <c r="MCI58"/>
      <c r="MCJ58"/>
      <c r="MCK58"/>
      <c r="MCL58"/>
      <c r="MCM58"/>
      <c r="MCN58"/>
      <c r="MCO58"/>
      <c r="MCP58"/>
      <c r="MCQ58"/>
      <c r="MCR58"/>
      <c r="MCS58"/>
      <c r="MCT58"/>
      <c r="MCU58"/>
      <c r="MCV58"/>
      <c r="MCW58"/>
      <c r="MCX58"/>
      <c r="MCY58"/>
      <c r="MCZ58"/>
      <c r="MDA58"/>
      <c r="MDB58"/>
      <c r="MDC58"/>
      <c r="MDD58"/>
      <c r="MDE58"/>
      <c r="MDF58"/>
      <c r="MDG58"/>
      <c r="MDH58"/>
      <c r="MDI58"/>
      <c r="MDJ58"/>
      <c r="MDK58"/>
      <c r="MDL58"/>
      <c r="MDM58"/>
      <c r="MDN58"/>
      <c r="MDO58"/>
      <c r="MDP58"/>
      <c r="MDQ58"/>
      <c r="MDR58"/>
      <c r="MDS58"/>
      <c r="MDT58"/>
      <c r="MDU58"/>
      <c r="MDV58"/>
      <c r="MDW58"/>
      <c r="MDX58"/>
      <c r="MDY58"/>
      <c r="MDZ58"/>
      <c r="MEA58"/>
      <c r="MEB58"/>
      <c r="MEC58"/>
      <c r="MED58"/>
      <c r="MEE58"/>
      <c r="MEF58"/>
      <c r="MEG58"/>
      <c r="MEH58"/>
      <c r="MEI58"/>
      <c r="MEJ58"/>
      <c r="MEK58"/>
      <c r="MEL58"/>
      <c r="MEM58"/>
      <c r="MEN58"/>
      <c r="MEO58"/>
      <c r="MEP58"/>
      <c r="MEQ58"/>
      <c r="MER58"/>
      <c r="MES58"/>
      <c r="MET58"/>
      <c r="MEU58"/>
      <c r="MEV58"/>
      <c r="MEW58"/>
      <c r="MEX58"/>
      <c r="MEY58"/>
      <c r="MEZ58"/>
      <c r="MFA58"/>
      <c r="MFB58"/>
      <c r="MFC58"/>
      <c r="MFD58"/>
      <c r="MFE58"/>
      <c r="MFF58"/>
      <c r="MFG58"/>
      <c r="MFH58"/>
      <c r="MFI58"/>
      <c r="MFJ58"/>
      <c r="MFK58"/>
      <c r="MFL58"/>
      <c r="MFM58"/>
      <c r="MFN58"/>
      <c r="MFO58"/>
      <c r="MFP58"/>
      <c r="MFQ58"/>
      <c r="MFR58"/>
      <c r="MFS58"/>
      <c r="MFT58"/>
      <c r="MFU58"/>
      <c r="MFV58"/>
      <c r="MFW58"/>
      <c r="MFX58"/>
      <c r="MFY58"/>
      <c r="MFZ58"/>
      <c r="MGA58"/>
      <c r="MGB58"/>
      <c r="MGC58"/>
      <c r="MGD58"/>
      <c r="MGE58"/>
      <c r="MGF58"/>
      <c r="MGG58"/>
      <c r="MGH58"/>
      <c r="MGI58"/>
      <c r="MGJ58"/>
      <c r="MGK58"/>
      <c r="MGL58"/>
      <c r="MGM58"/>
      <c r="MGN58"/>
      <c r="MGO58"/>
      <c r="MGP58"/>
      <c r="MGQ58"/>
      <c r="MGR58"/>
      <c r="MGS58"/>
      <c r="MGT58"/>
      <c r="MGU58"/>
      <c r="MGV58"/>
      <c r="MGW58"/>
      <c r="MGX58"/>
      <c r="MGY58"/>
      <c r="MGZ58"/>
      <c r="MHA58"/>
      <c r="MHB58"/>
      <c r="MHC58"/>
      <c r="MHD58"/>
      <c r="MHE58"/>
      <c r="MHF58"/>
      <c r="MHG58"/>
      <c r="MHH58"/>
      <c r="MHI58"/>
      <c r="MHJ58"/>
      <c r="MHK58"/>
      <c r="MHL58"/>
      <c r="MHM58"/>
      <c r="MHN58"/>
      <c r="MHO58"/>
      <c r="MHP58"/>
      <c r="MHQ58"/>
      <c r="MHR58"/>
      <c r="MHS58"/>
      <c r="MHT58"/>
      <c r="MHU58"/>
      <c r="MHV58"/>
      <c r="MHW58"/>
      <c r="MHX58"/>
      <c r="MHY58"/>
      <c r="MHZ58"/>
      <c r="MIA58"/>
      <c r="MIB58"/>
      <c r="MIC58"/>
      <c r="MID58"/>
      <c r="MIE58"/>
      <c r="MIF58"/>
      <c r="MIG58"/>
      <c r="MIH58"/>
      <c r="MII58"/>
      <c r="MIJ58"/>
      <c r="MIK58"/>
      <c r="MIL58"/>
      <c r="MIM58"/>
      <c r="MIN58"/>
      <c r="MIO58"/>
      <c r="MIP58"/>
      <c r="MIQ58"/>
      <c r="MIR58"/>
      <c r="MIS58"/>
      <c r="MIT58"/>
      <c r="MIU58"/>
      <c r="MIV58"/>
      <c r="MIW58"/>
      <c r="MIX58"/>
      <c r="MIY58"/>
      <c r="MIZ58"/>
      <c r="MJA58"/>
      <c r="MJB58"/>
      <c r="MJC58"/>
      <c r="MJD58"/>
      <c r="MJE58"/>
      <c r="MJF58"/>
      <c r="MJG58"/>
      <c r="MJH58"/>
      <c r="MJI58"/>
      <c r="MJJ58"/>
      <c r="MJK58"/>
      <c r="MJL58"/>
      <c r="MJM58"/>
      <c r="MJN58"/>
      <c r="MJO58"/>
      <c r="MJP58"/>
      <c r="MJQ58"/>
      <c r="MJR58"/>
      <c r="MJS58"/>
      <c r="MJT58"/>
      <c r="MJU58"/>
      <c r="MJV58"/>
      <c r="MJW58"/>
      <c r="MJX58"/>
      <c r="MJY58"/>
      <c r="MJZ58"/>
      <c r="MKA58"/>
      <c r="MKB58"/>
      <c r="MKC58"/>
      <c r="MKD58"/>
      <c r="MKE58"/>
      <c r="MKF58"/>
      <c r="MKG58"/>
      <c r="MKH58"/>
      <c r="MKI58"/>
      <c r="MKJ58"/>
      <c r="MKK58"/>
      <c r="MKL58"/>
      <c r="MKM58"/>
      <c r="MKN58"/>
      <c r="MKO58"/>
      <c r="MKP58"/>
      <c r="MKQ58"/>
      <c r="MKR58"/>
      <c r="MKS58"/>
      <c r="MKT58"/>
      <c r="MKU58"/>
      <c r="MKV58"/>
      <c r="MKW58"/>
      <c r="MKX58"/>
      <c r="MKY58"/>
      <c r="MKZ58"/>
      <c r="MLA58"/>
      <c r="MLB58"/>
      <c r="MLC58"/>
      <c r="MLD58"/>
      <c r="MLE58"/>
      <c r="MLF58"/>
      <c r="MLG58"/>
      <c r="MLH58"/>
      <c r="MLI58"/>
      <c r="MLJ58"/>
      <c r="MLK58"/>
      <c r="MLL58"/>
      <c r="MLM58"/>
      <c r="MLN58"/>
      <c r="MLO58"/>
      <c r="MLP58"/>
      <c r="MLQ58"/>
      <c r="MLR58"/>
      <c r="MLS58"/>
      <c r="MLT58"/>
      <c r="MLU58"/>
      <c r="MLV58"/>
      <c r="MLW58"/>
      <c r="MLX58"/>
      <c r="MLY58"/>
      <c r="MLZ58"/>
      <c r="MMA58"/>
      <c r="MMB58"/>
      <c r="MMC58"/>
      <c r="MMD58"/>
      <c r="MME58"/>
      <c r="MMF58"/>
      <c r="MMG58"/>
      <c r="MMH58"/>
      <c r="MMI58"/>
      <c r="MMJ58"/>
      <c r="MMK58"/>
      <c r="MML58"/>
      <c r="MMM58"/>
      <c r="MMN58"/>
      <c r="MMO58"/>
      <c r="MMP58"/>
      <c r="MMQ58"/>
      <c r="MMR58"/>
      <c r="MMS58"/>
      <c r="MMT58"/>
      <c r="MMU58"/>
      <c r="MMV58"/>
      <c r="MMW58"/>
      <c r="MMX58"/>
      <c r="MMY58"/>
      <c r="MMZ58"/>
      <c r="MNA58"/>
      <c r="MNB58"/>
      <c r="MNC58"/>
      <c r="MND58"/>
      <c r="MNE58"/>
      <c r="MNF58"/>
      <c r="MNG58"/>
      <c r="MNH58"/>
      <c r="MNI58"/>
      <c r="MNJ58"/>
      <c r="MNK58"/>
      <c r="MNL58"/>
      <c r="MNM58"/>
      <c r="MNN58"/>
      <c r="MNO58"/>
      <c r="MNP58"/>
      <c r="MNQ58"/>
      <c r="MNR58"/>
      <c r="MNS58"/>
      <c r="MNT58"/>
      <c r="MNU58"/>
      <c r="MNV58"/>
      <c r="MNW58"/>
      <c r="MNX58"/>
      <c r="MNY58"/>
      <c r="MNZ58"/>
      <c r="MOA58"/>
      <c r="MOB58"/>
      <c r="MOC58"/>
      <c r="MOD58"/>
      <c r="MOE58"/>
      <c r="MOF58"/>
      <c r="MOG58"/>
      <c r="MOH58"/>
      <c r="MOI58"/>
      <c r="MOJ58"/>
      <c r="MOK58"/>
      <c r="MOL58"/>
      <c r="MOM58"/>
      <c r="MON58"/>
      <c r="MOO58"/>
      <c r="MOP58"/>
      <c r="MOQ58"/>
      <c r="MOR58"/>
      <c r="MOS58"/>
      <c r="MOT58"/>
      <c r="MOU58"/>
      <c r="MOV58"/>
      <c r="MOW58"/>
      <c r="MOX58"/>
      <c r="MOY58"/>
      <c r="MOZ58"/>
      <c r="MPA58"/>
      <c r="MPB58"/>
      <c r="MPC58"/>
      <c r="MPD58"/>
      <c r="MPE58"/>
      <c r="MPF58"/>
      <c r="MPG58"/>
      <c r="MPH58"/>
      <c r="MPI58"/>
      <c r="MPJ58"/>
      <c r="MPK58"/>
      <c r="MPL58"/>
      <c r="MPM58"/>
      <c r="MPN58"/>
      <c r="MPO58"/>
      <c r="MPP58"/>
      <c r="MPQ58"/>
      <c r="MPR58"/>
      <c r="MPS58"/>
      <c r="MPT58"/>
      <c r="MPU58"/>
      <c r="MPV58"/>
      <c r="MPW58"/>
      <c r="MPX58"/>
      <c r="MPY58"/>
      <c r="MPZ58"/>
      <c r="MQA58"/>
      <c r="MQB58"/>
      <c r="MQC58"/>
      <c r="MQD58"/>
      <c r="MQE58"/>
      <c r="MQF58"/>
      <c r="MQG58"/>
      <c r="MQH58"/>
      <c r="MQI58"/>
      <c r="MQJ58"/>
      <c r="MQK58"/>
      <c r="MQL58"/>
      <c r="MQM58"/>
      <c r="MQN58"/>
      <c r="MQO58"/>
      <c r="MQP58"/>
      <c r="MQQ58"/>
      <c r="MQR58"/>
      <c r="MQS58"/>
      <c r="MQT58"/>
      <c r="MQU58"/>
      <c r="MQV58"/>
      <c r="MQW58"/>
      <c r="MQX58"/>
      <c r="MQY58"/>
      <c r="MQZ58"/>
      <c r="MRA58"/>
      <c r="MRB58"/>
      <c r="MRC58"/>
      <c r="MRD58"/>
      <c r="MRE58"/>
      <c r="MRF58"/>
      <c r="MRG58"/>
      <c r="MRH58"/>
      <c r="MRI58"/>
      <c r="MRJ58"/>
      <c r="MRK58"/>
      <c r="MRL58"/>
      <c r="MRM58"/>
      <c r="MRN58"/>
      <c r="MRO58"/>
      <c r="MRP58"/>
      <c r="MRQ58"/>
      <c r="MRR58"/>
      <c r="MRS58"/>
      <c r="MRT58"/>
      <c r="MRU58"/>
      <c r="MRV58"/>
      <c r="MRW58"/>
      <c r="MRX58"/>
      <c r="MRY58"/>
      <c r="MRZ58"/>
      <c r="MSA58"/>
      <c r="MSB58"/>
      <c r="MSC58"/>
      <c r="MSD58"/>
      <c r="MSE58"/>
      <c r="MSF58"/>
      <c r="MSG58"/>
      <c r="MSH58"/>
      <c r="MSI58"/>
      <c r="MSJ58"/>
      <c r="MSK58"/>
      <c r="MSL58"/>
      <c r="MSM58"/>
      <c r="MSN58"/>
      <c r="MSO58"/>
      <c r="MSP58"/>
      <c r="MSQ58"/>
      <c r="MSR58"/>
      <c r="MSS58"/>
      <c r="MST58"/>
      <c r="MSU58"/>
      <c r="MSV58"/>
      <c r="MSW58"/>
      <c r="MSX58"/>
      <c r="MSY58"/>
      <c r="MSZ58"/>
      <c r="MTA58"/>
      <c r="MTB58"/>
      <c r="MTC58"/>
      <c r="MTD58"/>
      <c r="MTE58"/>
      <c r="MTF58"/>
      <c r="MTG58"/>
      <c r="MTH58"/>
      <c r="MTI58"/>
      <c r="MTJ58"/>
      <c r="MTK58"/>
      <c r="MTL58"/>
      <c r="MTM58"/>
      <c r="MTN58"/>
      <c r="MTO58"/>
      <c r="MTP58"/>
      <c r="MTQ58"/>
      <c r="MTR58"/>
      <c r="MTS58"/>
      <c r="MTT58"/>
      <c r="MTU58"/>
      <c r="MTV58"/>
      <c r="MTW58"/>
      <c r="MTX58"/>
      <c r="MTY58"/>
      <c r="MTZ58"/>
      <c r="MUA58"/>
      <c r="MUB58"/>
      <c r="MUC58"/>
      <c r="MUD58"/>
      <c r="MUE58"/>
      <c r="MUF58"/>
      <c r="MUG58"/>
      <c r="MUH58"/>
      <c r="MUI58"/>
      <c r="MUJ58"/>
      <c r="MUK58"/>
      <c r="MUL58"/>
      <c r="MUM58"/>
      <c r="MUN58"/>
      <c r="MUO58"/>
      <c r="MUP58"/>
      <c r="MUQ58"/>
      <c r="MUR58"/>
      <c r="MUS58"/>
      <c r="MUT58"/>
      <c r="MUU58"/>
      <c r="MUV58"/>
      <c r="MUW58"/>
      <c r="MUX58"/>
      <c r="MUY58"/>
      <c r="MUZ58"/>
      <c r="MVA58"/>
      <c r="MVB58"/>
      <c r="MVC58"/>
      <c r="MVD58"/>
      <c r="MVE58"/>
      <c r="MVF58"/>
      <c r="MVG58"/>
      <c r="MVH58"/>
      <c r="MVI58"/>
      <c r="MVJ58"/>
      <c r="MVK58"/>
      <c r="MVL58"/>
      <c r="MVM58"/>
      <c r="MVN58"/>
      <c r="MVO58"/>
      <c r="MVP58"/>
      <c r="MVQ58"/>
      <c r="MVR58"/>
      <c r="MVS58"/>
      <c r="MVT58"/>
      <c r="MVU58"/>
      <c r="MVV58"/>
      <c r="MVW58"/>
      <c r="MVX58"/>
      <c r="MVY58"/>
      <c r="MVZ58"/>
      <c r="MWA58"/>
      <c r="MWB58"/>
      <c r="MWC58"/>
      <c r="MWD58"/>
      <c r="MWE58"/>
      <c r="MWF58"/>
      <c r="MWG58"/>
      <c r="MWH58"/>
      <c r="MWI58"/>
      <c r="MWJ58"/>
      <c r="MWK58"/>
      <c r="MWL58"/>
      <c r="MWM58"/>
      <c r="MWN58"/>
      <c r="MWO58"/>
      <c r="MWP58"/>
      <c r="MWQ58"/>
      <c r="MWR58"/>
      <c r="MWS58"/>
      <c r="MWT58"/>
      <c r="MWU58"/>
      <c r="MWV58"/>
      <c r="MWW58"/>
      <c r="MWX58"/>
      <c r="MWY58"/>
      <c r="MWZ58"/>
      <c r="MXA58"/>
      <c r="MXB58"/>
      <c r="MXC58"/>
      <c r="MXD58"/>
      <c r="MXE58"/>
      <c r="MXF58"/>
      <c r="MXG58"/>
      <c r="MXH58"/>
      <c r="MXI58"/>
      <c r="MXJ58"/>
      <c r="MXK58"/>
      <c r="MXL58"/>
      <c r="MXM58"/>
      <c r="MXN58"/>
      <c r="MXO58"/>
      <c r="MXP58"/>
      <c r="MXQ58"/>
      <c r="MXR58"/>
      <c r="MXS58"/>
      <c r="MXT58"/>
      <c r="MXU58"/>
      <c r="MXV58"/>
      <c r="MXW58"/>
      <c r="MXX58"/>
      <c r="MXY58"/>
      <c r="MXZ58"/>
      <c r="MYA58"/>
      <c r="MYB58"/>
      <c r="MYC58"/>
      <c r="MYD58"/>
      <c r="MYE58"/>
      <c r="MYF58"/>
      <c r="MYG58"/>
      <c r="MYH58"/>
      <c r="MYI58"/>
      <c r="MYJ58"/>
      <c r="MYK58"/>
      <c r="MYL58"/>
      <c r="MYM58"/>
      <c r="MYN58"/>
      <c r="MYO58"/>
      <c r="MYP58"/>
      <c r="MYQ58"/>
      <c r="MYR58"/>
      <c r="MYS58"/>
      <c r="MYT58"/>
      <c r="MYU58"/>
      <c r="MYV58"/>
      <c r="MYW58"/>
      <c r="MYX58"/>
      <c r="MYY58"/>
      <c r="MYZ58"/>
      <c r="MZA58"/>
      <c r="MZB58"/>
      <c r="MZC58"/>
      <c r="MZD58"/>
      <c r="MZE58"/>
      <c r="MZF58"/>
      <c r="MZG58"/>
      <c r="MZH58"/>
      <c r="MZI58"/>
      <c r="MZJ58"/>
      <c r="MZK58"/>
      <c r="MZL58"/>
      <c r="MZM58"/>
      <c r="MZN58"/>
      <c r="MZO58"/>
      <c r="MZP58"/>
      <c r="MZQ58"/>
      <c r="MZR58"/>
      <c r="MZS58"/>
      <c r="MZT58"/>
      <c r="MZU58"/>
      <c r="MZV58"/>
      <c r="MZW58"/>
      <c r="MZX58"/>
      <c r="MZY58"/>
      <c r="MZZ58"/>
      <c r="NAA58"/>
      <c r="NAB58"/>
      <c r="NAC58"/>
      <c r="NAD58"/>
      <c r="NAE58"/>
      <c r="NAF58"/>
      <c r="NAG58"/>
      <c r="NAH58"/>
      <c r="NAI58"/>
      <c r="NAJ58"/>
      <c r="NAK58"/>
      <c r="NAL58"/>
      <c r="NAM58"/>
      <c r="NAN58"/>
      <c r="NAO58"/>
      <c r="NAP58"/>
      <c r="NAQ58"/>
      <c r="NAR58"/>
      <c r="NAS58"/>
      <c r="NAT58"/>
      <c r="NAU58"/>
      <c r="NAV58"/>
      <c r="NAW58"/>
      <c r="NAX58"/>
      <c r="NAY58"/>
      <c r="NAZ58"/>
      <c r="NBA58"/>
      <c r="NBB58"/>
      <c r="NBC58"/>
      <c r="NBD58"/>
      <c r="NBE58"/>
      <c r="NBF58"/>
      <c r="NBG58"/>
      <c r="NBH58"/>
      <c r="NBI58"/>
      <c r="NBJ58"/>
      <c r="NBK58"/>
      <c r="NBL58"/>
      <c r="NBM58"/>
      <c r="NBN58"/>
      <c r="NBO58"/>
      <c r="NBP58"/>
      <c r="NBQ58"/>
      <c r="NBR58"/>
      <c r="NBS58"/>
      <c r="NBT58"/>
      <c r="NBU58"/>
      <c r="NBV58"/>
      <c r="NBW58"/>
      <c r="NBX58"/>
      <c r="NBY58"/>
      <c r="NBZ58"/>
      <c r="NCA58"/>
      <c r="NCB58"/>
      <c r="NCC58"/>
      <c r="NCD58"/>
      <c r="NCE58"/>
      <c r="NCF58"/>
      <c r="NCG58"/>
      <c r="NCH58"/>
      <c r="NCI58"/>
      <c r="NCJ58"/>
      <c r="NCK58"/>
      <c r="NCL58"/>
      <c r="NCM58"/>
      <c r="NCN58"/>
      <c r="NCO58"/>
      <c r="NCP58"/>
      <c r="NCQ58"/>
      <c r="NCR58"/>
      <c r="NCS58"/>
      <c r="NCT58"/>
      <c r="NCU58"/>
      <c r="NCV58"/>
      <c r="NCW58"/>
      <c r="NCX58"/>
      <c r="NCY58"/>
      <c r="NCZ58"/>
      <c r="NDA58"/>
      <c r="NDB58"/>
      <c r="NDC58"/>
      <c r="NDD58"/>
      <c r="NDE58"/>
      <c r="NDF58"/>
      <c r="NDG58"/>
      <c r="NDH58"/>
      <c r="NDI58"/>
      <c r="NDJ58"/>
      <c r="NDK58"/>
      <c r="NDL58"/>
      <c r="NDM58"/>
      <c r="NDN58"/>
      <c r="NDO58"/>
      <c r="NDP58"/>
      <c r="NDQ58"/>
      <c r="NDR58"/>
      <c r="NDS58"/>
      <c r="NDT58"/>
      <c r="NDU58"/>
      <c r="NDV58"/>
      <c r="NDW58"/>
      <c r="NDX58"/>
      <c r="NDY58"/>
      <c r="NDZ58"/>
      <c r="NEA58"/>
      <c r="NEB58"/>
      <c r="NEC58"/>
      <c r="NED58"/>
      <c r="NEE58"/>
      <c r="NEF58"/>
      <c r="NEG58"/>
      <c r="NEH58"/>
      <c r="NEI58"/>
      <c r="NEJ58"/>
      <c r="NEK58"/>
      <c r="NEL58"/>
      <c r="NEM58"/>
      <c r="NEN58"/>
      <c r="NEO58"/>
      <c r="NEP58"/>
      <c r="NEQ58"/>
      <c r="NER58"/>
      <c r="NES58"/>
      <c r="NET58"/>
      <c r="NEU58"/>
      <c r="NEV58"/>
      <c r="NEW58"/>
      <c r="NEX58"/>
      <c r="NEY58"/>
      <c r="NEZ58"/>
      <c r="NFA58"/>
      <c r="NFB58"/>
      <c r="NFC58"/>
      <c r="NFD58"/>
      <c r="NFE58"/>
      <c r="NFF58"/>
      <c r="NFG58"/>
      <c r="NFH58"/>
      <c r="NFI58"/>
      <c r="NFJ58"/>
      <c r="NFK58"/>
      <c r="NFL58"/>
      <c r="NFM58"/>
      <c r="NFN58"/>
      <c r="NFO58"/>
      <c r="NFP58"/>
      <c r="NFQ58"/>
      <c r="NFR58"/>
      <c r="NFS58"/>
      <c r="NFT58"/>
      <c r="NFU58"/>
      <c r="NFV58"/>
      <c r="NFW58"/>
      <c r="NFX58"/>
      <c r="NFY58"/>
      <c r="NFZ58"/>
      <c r="NGA58"/>
      <c r="NGB58"/>
      <c r="NGC58"/>
      <c r="NGD58"/>
      <c r="NGE58"/>
      <c r="NGF58"/>
      <c r="NGG58"/>
      <c r="NGH58"/>
      <c r="NGI58"/>
      <c r="NGJ58"/>
      <c r="NGK58"/>
      <c r="NGL58"/>
      <c r="NGM58"/>
      <c r="NGN58"/>
      <c r="NGO58"/>
      <c r="NGP58"/>
      <c r="NGQ58"/>
      <c r="NGR58"/>
      <c r="NGS58"/>
      <c r="NGT58"/>
      <c r="NGU58"/>
      <c r="NGV58"/>
      <c r="NGW58"/>
      <c r="NGX58"/>
      <c r="NGY58"/>
      <c r="NGZ58"/>
      <c r="NHA58"/>
      <c r="NHB58"/>
      <c r="NHC58"/>
      <c r="NHD58"/>
      <c r="NHE58"/>
      <c r="NHF58"/>
      <c r="NHG58"/>
      <c r="NHH58"/>
      <c r="NHI58"/>
      <c r="NHJ58"/>
      <c r="NHK58"/>
      <c r="NHL58"/>
      <c r="NHM58"/>
      <c r="NHN58"/>
      <c r="NHO58"/>
      <c r="NHP58"/>
      <c r="NHQ58"/>
      <c r="NHR58"/>
      <c r="NHS58"/>
      <c r="NHT58"/>
      <c r="NHU58"/>
      <c r="NHV58"/>
      <c r="NHW58"/>
      <c r="NHX58"/>
      <c r="NHY58"/>
      <c r="NHZ58"/>
      <c r="NIA58"/>
      <c r="NIB58"/>
      <c r="NIC58"/>
      <c r="NID58"/>
      <c r="NIE58"/>
      <c r="NIF58"/>
      <c r="NIG58"/>
      <c r="NIH58"/>
      <c r="NII58"/>
      <c r="NIJ58"/>
      <c r="NIK58"/>
      <c r="NIL58"/>
      <c r="NIM58"/>
      <c r="NIN58"/>
      <c r="NIO58"/>
      <c r="NIP58"/>
      <c r="NIQ58"/>
      <c r="NIR58"/>
      <c r="NIS58"/>
      <c r="NIT58"/>
      <c r="NIU58"/>
      <c r="NIV58"/>
      <c r="NIW58"/>
      <c r="NIX58"/>
      <c r="NIY58"/>
      <c r="NIZ58"/>
      <c r="NJA58"/>
      <c r="NJB58"/>
      <c r="NJC58"/>
      <c r="NJD58"/>
      <c r="NJE58"/>
      <c r="NJF58"/>
      <c r="NJG58"/>
      <c r="NJH58"/>
      <c r="NJI58"/>
      <c r="NJJ58"/>
      <c r="NJK58"/>
      <c r="NJL58"/>
      <c r="NJM58"/>
      <c r="NJN58"/>
      <c r="NJO58"/>
      <c r="NJP58"/>
      <c r="NJQ58"/>
      <c r="NJR58"/>
      <c r="NJS58"/>
      <c r="NJT58"/>
      <c r="NJU58"/>
      <c r="NJV58"/>
      <c r="NJW58"/>
      <c r="NJX58"/>
      <c r="NJY58"/>
      <c r="NJZ58"/>
      <c r="NKA58"/>
      <c r="NKB58"/>
      <c r="NKC58"/>
      <c r="NKD58"/>
      <c r="NKE58"/>
      <c r="NKF58"/>
      <c r="NKG58"/>
      <c r="NKH58"/>
      <c r="NKI58"/>
      <c r="NKJ58"/>
      <c r="NKK58"/>
      <c r="NKL58"/>
      <c r="NKM58"/>
      <c r="NKN58"/>
      <c r="NKO58"/>
      <c r="NKP58"/>
      <c r="NKQ58"/>
      <c r="NKR58"/>
      <c r="NKS58"/>
      <c r="NKT58"/>
      <c r="NKU58"/>
      <c r="NKV58"/>
      <c r="NKW58"/>
      <c r="NKX58"/>
      <c r="NKY58"/>
      <c r="NKZ58"/>
      <c r="NLA58"/>
      <c r="NLB58"/>
      <c r="NLC58"/>
      <c r="NLD58"/>
      <c r="NLE58"/>
      <c r="NLF58"/>
      <c r="NLG58"/>
      <c r="NLH58"/>
      <c r="NLI58"/>
      <c r="NLJ58"/>
      <c r="NLK58"/>
      <c r="NLL58"/>
      <c r="NLM58"/>
      <c r="NLN58"/>
      <c r="NLO58"/>
      <c r="NLP58"/>
      <c r="NLQ58"/>
      <c r="NLR58"/>
      <c r="NLS58"/>
      <c r="NLT58"/>
      <c r="NLU58"/>
      <c r="NLV58"/>
      <c r="NLW58"/>
      <c r="NLX58"/>
      <c r="NLY58"/>
      <c r="NLZ58"/>
      <c r="NMA58"/>
      <c r="NMB58"/>
      <c r="NMC58"/>
      <c r="NMD58"/>
      <c r="NME58"/>
      <c r="NMF58"/>
      <c r="NMG58"/>
      <c r="NMH58"/>
      <c r="NMI58"/>
      <c r="NMJ58"/>
      <c r="NMK58"/>
      <c r="NML58"/>
      <c r="NMM58"/>
      <c r="NMN58"/>
      <c r="NMO58"/>
      <c r="NMP58"/>
      <c r="NMQ58"/>
      <c r="NMR58"/>
      <c r="NMS58"/>
      <c r="NMT58"/>
      <c r="NMU58"/>
      <c r="NMV58"/>
      <c r="NMW58"/>
      <c r="NMX58"/>
      <c r="NMY58"/>
      <c r="NMZ58"/>
      <c r="NNA58"/>
      <c r="NNB58"/>
      <c r="NNC58"/>
      <c r="NND58"/>
      <c r="NNE58"/>
      <c r="NNF58"/>
      <c r="NNG58"/>
      <c r="NNH58"/>
      <c r="NNI58"/>
      <c r="NNJ58"/>
      <c r="NNK58"/>
      <c r="NNL58"/>
      <c r="NNM58"/>
      <c r="NNN58"/>
      <c r="NNO58"/>
      <c r="NNP58"/>
      <c r="NNQ58"/>
      <c r="NNR58"/>
      <c r="NNS58"/>
      <c r="NNT58"/>
      <c r="NNU58"/>
      <c r="NNV58"/>
      <c r="NNW58"/>
      <c r="NNX58"/>
      <c r="NNY58"/>
      <c r="NNZ58"/>
      <c r="NOA58"/>
      <c r="NOB58"/>
      <c r="NOC58"/>
      <c r="NOD58"/>
      <c r="NOE58"/>
      <c r="NOF58"/>
      <c r="NOG58"/>
      <c r="NOH58"/>
      <c r="NOI58"/>
      <c r="NOJ58"/>
      <c r="NOK58"/>
      <c r="NOL58"/>
      <c r="NOM58"/>
      <c r="NON58"/>
      <c r="NOO58"/>
      <c r="NOP58"/>
      <c r="NOQ58"/>
      <c r="NOR58"/>
      <c r="NOS58"/>
      <c r="NOT58"/>
      <c r="NOU58"/>
      <c r="NOV58"/>
      <c r="NOW58"/>
      <c r="NOX58"/>
      <c r="NOY58"/>
      <c r="NOZ58"/>
      <c r="NPA58"/>
      <c r="NPB58"/>
      <c r="NPC58"/>
      <c r="NPD58"/>
      <c r="NPE58"/>
      <c r="NPF58"/>
      <c r="NPG58"/>
      <c r="NPH58"/>
      <c r="NPI58"/>
      <c r="NPJ58"/>
      <c r="NPK58"/>
      <c r="NPL58"/>
      <c r="NPM58"/>
      <c r="NPN58"/>
      <c r="NPO58"/>
      <c r="NPP58"/>
      <c r="NPQ58"/>
      <c r="NPR58"/>
      <c r="NPS58"/>
      <c r="NPT58"/>
      <c r="NPU58"/>
      <c r="NPV58"/>
      <c r="NPW58"/>
      <c r="NPX58"/>
      <c r="NPY58"/>
      <c r="NPZ58"/>
      <c r="NQA58"/>
      <c r="NQB58"/>
      <c r="NQC58"/>
      <c r="NQD58"/>
      <c r="NQE58"/>
      <c r="NQF58"/>
      <c r="NQG58"/>
      <c r="NQH58"/>
      <c r="NQI58"/>
      <c r="NQJ58"/>
      <c r="NQK58"/>
      <c r="NQL58"/>
      <c r="NQM58"/>
      <c r="NQN58"/>
      <c r="NQO58"/>
      <c r="NQP58"/>
      <c r="NQQ58"/>
      <c r="NQR58"/>
      <c r="NQS58"/>
      <c r="NQT58"/>
      <c r="NQU58"/>
      <c r="NQV58"/>
      <c r="NQW58"/>
      <c r="NQX58"/>
      <c r="NQY58"/>
      <c r="NQZ58"/>
      <c r="NRA58"/>
      <c r="NRB58"/>
      <c r="NRC58"/>
      <c r="NRD58"/>
      <c r="NRE58"/>
      <c r="NRF58"/>
      <c r="NRG58"/>
      <c r="NRH58"/>
      <c r="NRI58"/>
      <c r="NRJ58"/>
      <c r="NRK58"/>
      <c r="NRL58"/>
      <c r="NRM58"/>
      <c r="NRN58"/>
      <c r="NRO58"/>
      <c r="NRP58"/>
      <c r="NRQ58"/>
      <c r="NRR58"/>
      <c r="NRS58"/>
      <c r="NRT58"/>
      <c r="NRU58"/>
      <c r="NRV58"/>
      <c r="NRW58"/>
      <c r="NRX58"/>
      <c r="NRY58"/>
      <c r="NRZ58"/>
      <c r="NSA58"/>
      <c r="NSB58"/>
      <c r="NSC58"/>
      <c r="NSD58"/>
      <c r="NSE58"/>
      <c r="NSF58"/>
      <c r="NSG58"/>
      <c r="NSH58"/>
      <c r="NSI58"/>
      <c r="NSJ58"/>
      <c r="NSK58"/>
      <c r="NSL58"/>
      <c r="NSM58"/>
      <c r="NSN58"/>
      <c r="NSO58"/>
      <c r="NSP58"/>
      <c r="NSQ58"/>
      <c r="NSR58"/>
      <c r="NSS58"/>
      <c r="NST58"/>
      <c r="NSU58"/>
      <c r="NSV58"/>
      <c r="NSW58"/>
      <c r="NSX58"/>
      <c r="NSY58"/>
      <c r="NSZ58"/>
      <c r="NTA58"/>
      <c r="NTB58"/>
      <c r="NTC58"/>
      <c r="NTD58"/>
      <c r="NTE58"/>
      <c r="NTF58"/>
      <c r="NTG58"/>
      <c r="NTH58"/>
      <c r="NTI58"/>
      <c r="NTJ58"/>
      <c r="NTK58"/>
      <c r="NTL58"/>
      <c r="NTM58"/>
      <c r="NTN58"/>
      <c r="NTO58"/>
      <c r="NTP58"/>
      <c r="NTQ58"/>
      <c r="NTR58"/>
      <c r="NTS58"/>
      <c r="NTT58"/>
      <c r="NTU58"/>
      <c r="NTV58"/>
      <c r="NTW58"/>
      <c r="NTX58"/>
      <c r="NTY58"/>
      <c r="NTZ58"/>
      <c r="NUA58"/>
      <c r="NUB58"/>
      <c r="NUC58"/>
      <c r="NUD58"/>
      <c r="NUE58"/>
      <c r="NUF58"/>
      <c r="NUG58"/>
      <c r="NUH58"/>
      <c r="NUI58"/>
      <c r="NUJ58"/>
      <c r="NUK58"/>
      <c r="NUL58"/>
      <c r="NUM58"/>
      <c r="NUN58"/>
      <c r="NUO58"/>
      <c r="NUP58"/>
      <c r="NUQ58"/>
      <c r="NUR58"/>
      <c r="NUS58"/>
      <c r="NUT58"/>
      <c r="NUU58"/>
      <c r="NUV58"/>
      <c r="NUW58"/>
      <c r="NUX58"/>
      <c r="NUY58"/>
      <c r="NUZ58"/>
      <c r="NVA58"/>
      <c r="NVB58"/>
      <c r="NVC58"/>
      <c r="NVD58"/>
      <c r="NVE58"/>
      <c r="NVF58"/>
      <c r="NVG58"/>
      <c r="NVH58"/>
      <c r="NVI58"/>
      <c r="NVJ58"/>
      <c r="NVK58"/>
      <c r="NVL58"/>
      <c r="NVM58"/>
      <c r="NVN58"/>
      <c r="NVO58"/>
      <c r="NVP58"/>
      <c r="NVQ58"/>
      <c r="NVR58"/>
      <c r="NVS58"/>
      <c r="NVT58"/>
      <c r="NVU58"/>
      <c r="NVV58"/>
      <c r="NVW58"/>
      <c r="NVX58"/>
      <c r="NVY58"/>
      <c r="NVZ58"/>
      <c r="NWA58"/>
      <c r="NWB58"/>
      <c r="NWC58"/>
      <c r="NWD58"/>
      <c r="NWE58"/>
      <c r="NWF58"/>
      <c r="NWG58"/>
      <c r="NWH58"/>
      <c r="NWI58"/>
      <c r="NWJ58"/>
      <c r="NWK58"/>
      <c r="NWL58"/>
      <c r="NWM58"/>
      <c r="NWN58"/>
      <c r="NWO58"/>
      <c r="NWP58"/>
      <c r="NWQ58"/>
      <c r="NWR58"/>
      <c r="NWS58"/>
      <c r="NWT58"/>
      <c r="NWU58"/>
      <c r="NWV58"/>
      <c r="NWW58"/>
      <c r="NWX58"/>
      <c r="NWY58"/>
      <c r="NWZ58"/>
      <c r="NXA58"/>
      <c r="NXB58"/>
      <c r="NXC58"/>
      <c r="NXD58"/>
      <c r="NXE58"/>
      <c r="NXF58"/>
      <c r="NXG58"/>
      <c r="NXH58"/>
      <c r="NXI58"/>
      <c r="NXJ58"/>
      <c r="NXK58"/>
      <c r="NXL58"/>
      <c r="NXM58"/>
      <c r="NXN58"/>
      <c r="NXO58"/>
      <c r="NXP58"/>
      <c r="NXQ58"/>
      <c r="NXR58"/>
      <c r="NXS58"/>
      <c r="NXT58"/>
      <c r="NXU58"/>
      <c r="NXV58"/>
      <c r="NXW58"/>
      <c r="NXX58"/>
      <c r="NXY58"/>
      <c r="NXZ58"/>
      <c r="NYA58"/>
      <c r="NYB58"/>
      <c r="NYC58"/>
      <c r="NYD58"/>
      <c r="NYE58"/>
      <c r="NYF58"/>
      <c r="NYG58"/>
      <c r="NYH58"/>
      <c r="NYI58"/>
      <c r="NYJ58"/>
      <c r="NYK58"/>
      <c r="NYL58"/>
      <c r="NYM58"/>
      <c r="NYN58"/>
      <c r="NYO58"/>
      <c r="NYP58"/>
      <c r="NYQ58"/>
      <c r="NYR58"/>
      <c r="NYS58"/>
      <c r="NYT58"/>
      <c r="NYU58"/>
      <c r="NYV58"/>
      <c r="NYW58"/>
      <c r="NYX58"/>
      <c r="NYY58"/>
      <c r="NYZ58"/>
      <c r="NZA58"/>
      <c r="NZB58"/>
      <c r="NZC58"/>
      <c r="NZD58"/>
      <c r="NZE58"/>
      <c r="NZF58"/>
      <c r="NZG58"/>
      <c r="NZH58"/>
      <c r="NZI58"/>
      <c r="NZJ58"/>
      <c r="NZK58"/>
      <c r="NZL58"/>
      <c r="NZM58"/>
      <c r="NZN58"/>
      <c r="NZO58"/>
      <c r="NZP58"/>
      <c r="NZQ58"/>
      <c r="NZR58"/>
      <c r="NZS58"/>
      <c r="NZT58"/>
      <c r="NZU58"/>
      <c r="NZV58"/>
      <c r="NZW58"/>
      <c r="NZX58"/>
      <c r="NZY58"/>
      <c r="NZZ58"/>
      <c r="OAA58"/>
      <c r="OAB58"/>
      <c r="OAC58"/>
      <c r="OAD58"/>
      <c r="OAE58"/>
      <c r="OAF58"/>
      <c r="OAG58"/>
      <c r="OAH58"/>
      <c r="OAI58"/>
      <c r="OAJ58"/>
      <c r="OAK58"/>
      <c r="OAL58"/>
      <c r="OAM58"/>
      <c r="OAN58"/>
      <c r="OAO58"/>
      <c r="OAP58"/>
      <c r="OAQ58"/>
      <c r="OAR58"/>
      <c r="OAS58"/>
      <c r="OAT58"/>
      <c r="OAU58"/>
      <c r="OAV58"/>
      <c r="OAW58"/>
      <c r="OAX58"/>
      <c r="OAY58"/>
      <c r="OAZ58"/>
      <c r="OBA58"/>
      <c r="OBB58"/>
      <c r="OBC58"/>
      <c r="OBD58"/>
      <c r="OBE58"/>
      <c r="OBF58"/>
      <c r="OBG58"/>
      <c r="OBH58"/>
      <c r="OBI58"/>
      <c r="OBJ58"/>
      <c r="OBK58"/>
      <c r="OBL58"/>
      <c r="OBM58"/>
      <c r="OBN58"/>
      <c r="OBO58"/>
      <c r="OBP58"/>
      <c r="OBQ58"/>
      <c r="OBR58"/>
      <c r="OBS58"/>
      <c r="OBT58"/>
      <c r="OBU58"/>
      <c r="OBV58"/>
      <c r="OBW58"/>
      <c r="OBX58"/>
      <c r="OBY58"/>
      <c r="OBZ58"/>
      <c r="OCA58"/>
      <c r="OCB58"/>
      <c r="OCC58"/>
      <c r="OCD58"/>
      <c r="OCE58"/>
      <c r="OCF58"/>
      <c r="OCG58"/>
      <c r="OCH58"/>
      <c r="OCI58"/>
      <c r="OCJ58"/>
      <c r="OCK58"/>
      <c r="OCL58"/>
      <c r="OCM58"/>
      <c r="OCN58"/>
      <c r="OCO58"/>
      <c r="OCP58"/>
      <c r="OCQ58"/>
      <c r="OCR58"/>
      <c r="OCS58"/>
      <c r="OCT58"/>
      <c r="OCU58"/>
      <c r="OCV58"/>
      <c r="OCW58"/>
      <c r="OCX58"/>
      <c r="OCY58"/>
      <c r="OCZ58"/>
      <c r="ODA58"/>
      <c r="ODB58"/>
      <c r="ODC58"/>
      <c r="ODD58"/>
      <c r="ODE58"/>
      <c r="ODF58"/>
      <c r="ODG58"/>
      <c r="ODH58"/>
      <c r="ODI58"/>
      <c r="ODJ58"/>
      <c r="ODK58"/>
      <c r="ODL58"/>
      <c r="ODM58"/>
      <c r="ODN58"/>
      <c r="ODO58"/>
      <c r="ODP58"/>
      <c r="ODQ58"/>
      <c r="ODR58"/>
      <c r="ODS58"/>
      <c r="ODT58"/>
      <c r="ODU58"/>
      <c r="ODV58"/>
      <c r="ODW58"/>
      <c r="ODX58"/>
      <c r="ODY58"/>
      <c r="ODZ58"/>
      <c r="OEA58"/>
      <c r="OEB58"/>
      <c r="OEC58"/>
      <c r="OED58"/>
      <c r="OEE58"/>
      <c r="OEF58"/>
      <c r="OEG58"/>
      <c r="OEH58"/>
      <c r="OEI58"/>
      <c r="OEJ58"/>
      <c r="OEK58"/>
      <c r="OEL58"/>
      <c r="OEM58"/>
      <c r="OEN58"/>
      <c r="OEO58"/>
      <c r="OEP58"/>
      <c r="OEQ58"/>
      <c r="OER58"/>
      <c r="OES58"/>
      <c r="OET58"/>
      <c r="OEU58"/>
      <c r="OEV58"/>
      <c r="OEW58"/>
      <c r="OEX58"/>
      <c r="OEY58"/>
      <c r="OEZ58"/>
      <c r="OFA58"/>
      <c r="OFB58"/>
      <c r="OFC58"/>
      <c r="OFD58"/>
      <c r="OFE58"/>
      <c r="OFF58"/>
      <c r="OFG58"/>
      <c r="OFH58"/>
      <c r="OFI58"/>
      <c r="OFJ58"/>
      <c r="OFK58"/>
      <c r="OFL58"/>
      <c r="OFM58"/>
      <c r="OFN58"/>
      <c r="OFO58"/>
      <c r="OFP58"/>
      <c r="OFQ58"/>
      <c r="OFR58"/>
      <c r="OFS58"/>
      <c r="OFT58"/>
      <c r="OFU58"/>
      <c r="OFV58"/>
      <c r="OFW58"/>
      <c r="OFX58"/>
      <c r="OFY58"/>
      <c r="OFZ58"/>
      <c r="OGA58"/>
      <c r="OGB58"/>
      <c r="OGC58"/>
      <c r="OGD58"/>
      <c r="OGE58"/>
      <c r="OGF58"/>
      <c r="OGG58"/>
      <c r="OGH58"/>
      <c r="OGI58"/>
      <c r="OGJ58"/>
      <c r="OGK58"/>
      <c r="OGL58"/>
      <c r="OGM58"/>
      <c r="OGN58"/>
      <c r="OGO58"/>
      <c r="OGP58"/>
      <c r="OGQ58"/>
      <c r="OGR58"/>
      <c r="OGS58"/>
      <c r="OGT58"/>
      <c r="OGU58"/>
      <c r="OGV58"/>
      <c r="OGW58"/>
      <c r="OGX58"/>
      <c r="OGY58"/>
      <c r="OGZ58"/>
      <c r="OHA58"/>
      <c r="OHB58"/>
      <c r="OHC58"/>
      <c r="OHD58"/>
      <c r="OHE58"/>
      <c r="OHF58"/>
      <c r="OHG58"/>
      <c r="OHH58"/>
      <c r="OHI58"/>
      <c r="OHJ58"/>
      <c r="OHK58"/>
      <c r="OHL58"/>
      <c r="OHM58"/>
      <c r="OHN58"/>
      <c r="OHO58"/>
      <c r="OHP58"/>
      <c r="OHQ58"/>
      <c r="OHR58"/>
      <c r="OHS58"/>
      <c r="OHT58"/>
      <c r="OHU58"/>
      <c r="OHV58"/>
      <c r="OHW58"/>
      <c r="OHX58"/>
      <c r="OHY58"/>
      <c r="OHZ58"/>
      <c r="OIA58"/>
      <c r="OIB58"/>
      <c r="OIC58"/>
      <c r="OID58"/>
      <c r="OIE58"/>
      <c r="OIF58"/>
      <c r="OIG58"/>
      <c r="OIH58"/>
      <c r="OII58"/>
      <c r="OIJ58"/>
      <c r="OIK58"/>
      <c r="OIL58"/>
      <c r="OIM58"/>
      <c r="OIN58"/>
      <c r="OIO58"/>
      <c r="OIP58"/>
      <c r="OIQ58"/>
      <c r="OIR58"/>
      <c r="OIS58"/>
      <c r="OIT58"/>
      <c r="OIU58"/>
      <c r="OIV58"/>
      <c r="OIW58"/>
      <c r="OIX58"/>
      <c r="OIY58"/>
      <c r="OIZ58"/>
      <c r="OJA58"/>
      <c r="OJB58"/>
      <c r="OJC58"/>
      <c r="OJD58"/>
      <c r="OJE58"/>
      <c r="OJF58"/>
      <c r="OJG58"/>
      <c r="OJH58"/>
      <c r="OJI58"/>
      <c r="OJJ58"/>
      <c r="OJK58"/>
      <c r="OJL58"/>
      <c r="OJM58"/>
      <c r="OJN58"/>
      <c r="OJO58"/>
      <c r="OJP58"/>
      <c r="OJQ58"/>
      <c r="OJR58"/>
      <c r="OJS58"/>
      <c r="OJT58"/>
      <c r="OJU58"/>
      <c r="OJV58"/>
      <c r="OJW58"/>
      <c r="OJX58"/>
      <c r="OJY58"/>
      <c r="OJZ58"/>
      <c r="OKA58"/>
      <c r="OKB58"/>
      <c r="OKC58"/>
      <c r="OKD58"/>
      <c r="OKE58"/>
      <c r="OKF58"/>
      <c r="OKG58"/>
      <c r="OKH58"/>
      <c r="OKI58"/>
      <c r="OKJ58"/>
      <c r="OKK58"/>
      <c r="OKL58"/>
      <c r="OKM58"/>
      <c r="OKN58"/>
      <c r="OKO58"/>
      <c r="OKP58"/>
      <c r="OKQ58"/>
      <c r="OKR58"/>
      <c r="OKS58"/>
      <c r="OKT58"/>
      <c r="OKU58"/>
      <c r="OKV58"/>
      <c r="OKW58"/>
      <c r="OKX58"/>
      <c r="OKY58"/>
      <c r="OKZ58"/>
      <c r="OLA58"/>
      <c r="OLB58"/>
      <c r="OLC58"/>
      <c r="OLD58"/>
      <c r="OLE58"/>
      <c r="OLF58"/>
      <c r="OLG58"/>
      <c r="OLH58"/>
      <c r="OLI58"/>
      <c r="OLJ58"/>
      <c r="OLK58"/>
      <c r="OLL58"/>
      <c r="OLM58"/>
      <c r="OLN58"/>
      <c r="OLO58"/>
      <c r="OLP58"/>
      <c r="OLQ58"/>
      <c r="OLR58"/>
      <c r="OLS58"/>
      <c r="OLT58"/>
      <c r="OLU58"/>
      <c r="OLV58"/>
      <c r="OLW58"/>
      <c r="OLX58"/>
      <c r="OLY58"/>
      <c r="OLZ58"/>
      <c r="OMA58"/>
      <c r="OMB58"/>
      <c r="OMC58"/>
      <c r="OMD58"/>
      <c r="OME58"/>
      <c r="OMF58"/>
      <c r="OMG58"/>
      <c r="OMH58"/>
      <c r="OMI58"/>
      <c r="OMJ58"/>
      <c r="OMK58"/>
      <c r="OML58"/>
      <c r="OMM58"/>
      <c r="OMN58"/>
      <c r="OMO58"/>
      <c r="OMP58"/>
      <c r="OMQ58"/>
      <c r="OMR58"/>
      <c r="OMS58"/>
      <c r="OMT58"/>
      <c r="OMU58"/>
      <c r="OMV58"/>
      <c r="OMW58"/>
      <c r="OMX58"/>
      <c r="OMY58"/>
      <c r="OMZ58"/>
      <c r="ONA58"/>
      <c r="ONB58"/>
      <c r="ONC58"/>
      <c r="OND58"/>
      <c r="ONE58"/>
      <c r="ONF58"/>
      <c r="ONG58"/>
      <c r="ONH58"/>
      <c r="ONI58"/>
      <c r="ONJ58"/>
      <c r="ONK58"/>
      <c r="ONL58"/>
      <c r="ONM58"/>
      <c r="ONN58"/>
      <c r="ONO58"/>
      <c r="ONP58"/>
      <c r="ONQ58"/>
      <c r="ONR58"/>
      <c r="ONS58"/>
      <c r="ONT58"/>
      <c r="ONU58"/>
      <c r="ONV58"/>
      <c r="ONW58"/>
      <c r="ONX58"/>
      <c r="ONY58"/>
      <c r="ONZ58"/>
      <c r="OOA58"/>
      <c r="OOB58"/>
      <c r="OOC58"/>
      <c r="OOD58"/>
      <c r="OOE58"/>
      <c r="OOF58"/>
      <c r="OOG58"/>
      <c r="OOH58"/>
      <c r="OOI58"/>
      <c r="OOJ58"/>
      <c r="OOK58"/>
      <c r="OOL58"/>
      <c r="OOM58"/>
      <c r="OON58"/>
      <c r="OOO58"/>
      <c r="OOP58"/>
      <c r="OOQ58"/>
      <c r="OOR58"/>
      <c r="OOS58"/>
      <c r="OOT58"/>
      <c r="OOU58"/>
      <c r="OOV58"/>
      <c r="OOW58"/>
      <c r="OOX58"/>
      <c r="OOY58"/>
      <c r="OOZ58"/>
      <c r="OPA58"/>
      <c r="OPB58"/>
      <c r="OPC58"/>
      <c r="OPD58"/>
      <c r="OPE58"/>
      <c r="OPF58"/>
      <c r="OPG58"/>
      <c r="OPH58"/>
      <c r="OPI58"/>
      <c r="OPJ58"/>
      <c r="OPK58"/>
      <c r="OPL58"/>
      <c r="OPM58"/>
      <c r="OPN58"/>
      <c r="OPO58"/>
      <c r="OPP58"/>
      <c r="OPQ58"/>
      <c r="OPR58"/>
      <c r="OPS58"/>
      <c r="OPT58"/>
      <c r="OPU58"/>
      <c r="OPV58"/>
      <c r="OPW58"/>
      <c r="OPX58"/>
      <c r="OPY58"/>
      <c r="OPZ58"/>
      <c r="OQA58"/>
      <c r="OQB58"/>
      <c r="OQC58"/>
      <c r="OQD58"/>
      <c r="OQE58"/>
      <c r="OQF58"/>
      <c r="OQG58"/>
      <c r="OQH58"/>
      <c r="OQI58"/>
      <c r="OQJ58"/>
      <c r="OQK58"/>
      <c r="OQL58"/>
      <c r="OQM58"/>
      <c r="OQN58"/>
      <c r="OQO58"/>
      <c r="OQP58"/>
      <c r="OQQ58"/>
      <c r="OQR58"/>
      <c r="OQS58"/>
      <c r="OQT58"/>
      <c r="OQU58"/>
      <c r="OQV58"/>
      <c r="OQW58"/>
      <c r="OQX58"/>
      <c r="OQY58"/>
      <c r="OQZ58"/>
      <c r="ORA58"/>
      <c r="ORB58"/>
      <c r="ORC58"/>
      <c r="ORD58"/>
      <c r="ORE58"/>
      <c r="ORF58"/>
      <c r="ORG58"/>
      <c r="ORH58"/>
      <c r="ORI58"/>
      <c r="ORJ58"/>
      <c r="ORK58"/>
      <c r="ORL58"/>
      <c r="ORM58"/>
      <c r="ORN58"/>
      <c r="ORO58"/>
      <c r="ORP58"/>
      <c r="ORQ58"/>
      <c r="ORR58"/>
      <c r="ORS58"/>
      <c r="ORT58"/>
      <c r="ORU58"/>
      <c r="ORV58"/>
      <c r="ORW58"/>
      <c r="ORX58"/>
      <c r="ORY58"/>
      <c r="ORZ58"/>
      <c r="OSA58"/>
      <c r="OSB58"/>
      <c r="OSC58"/>
      <c r="OSD58"/>
      <c r="OSE58"/>
      <c r="OSF58"/>
      <c r="OSG58"/>
      <c r="OSH58"/>
      <c r="OSI58"/>
      <c r="OSJ58"/>
      <c r="OSK58"/>
      <c r="OSL58"/>
      <c r="OSM58"/>
      <c r="OSN58"/>
      <c r="OSO58"/>
      <c r="OSP58"/>
      <c r="OSQ58"/>
      <c r="OSR58"/>
      <c r="OSS58"/>
      <c r="OST58"/>
      <c r="OSU58"/>
      <c r="OSV58"/>
      <c r="OSW58"/>
      <c r="OSX58"/>
      <c r="OSY58"/>
      <c r="OSZ58"/>
      <c r="OTA58"/>
      <c r="OTB58"/>
      <c r="OTC58"/>
      <c r="OTD58"/>
      <c r="OTE58"/>
      <c r="OTF58"/>
      <c r="OTG58"/>
      <c r="OTH58"/>
      <c r="OTI58"/>
      <c r="OTJ58"/>
      <c r="OTK58"/>
      <c r="OTL58"/>
      <c r="OTM58"/>
      <c r="OTN58"/>
      <c r="OTO58"/>
      <c r="OTP58"/>
      <c r="OTQ58"/>
      <c r="OTR58"/>
      <c r="OTS58"/>
      <c r="OTT58"/>
      <c r="OTU58"/>
      <c r="OTV58"/>
      <c r="OTW58"/>
      <c r="OTX58"/>
      <c r="OTY58"/>
      <c r="OTZ58"/>
      <c r="OUA58"/>
      <c r="OUB58"/>
      <c r="OUC58"/>
      <c r="OUD58"/>
      <c r="OUE58"/>
      <c r="OUF58"/>
      <c r="OUG58"/>
      <c r="OUH58"/>
      <c r="OUI58"/>
      <c r="OUJ58"/>
      <c r="OUK58"/>
      <c r="OUL58"/>
      <c r="OUM58"/>
      <c r="OUN58"/>
      <c r="OUO58"/>
      <c r="OUP58"/>
      <c r="OUQ58"/>
      <c r="OUR58"/>
      <c r="OUS58"/>
      <c r="OUT58"/>
      <c r="OUU58"/>
      <c r="OUV58"/>
      <c r="OUW58"/>
      <c r="OUX58"/>
      <c r="OUY58"/>
      <c r="OUZ58"/>
      <c r="OVA58"/>
      <c r="OVB58"/>
      <c r="OVC58"/>
      <c r="OVD58"/>
      <c r="OVE58"/>
      <c r="OVF58"/>
      <c r="OVG58"/>
      <c r="OVH58"/>
      <c r="OVI58"/>
      <c r="OVJ58"/>
      <c r="OVK58"/>
      <c r="OVL58"/>
      <c r="OVM58"/>
      <c r="OVN58"/>
      <c r="OVO58"/>
      <c r="OVP58"/>
      <c r="OVQ58"/>
      <c r="OVR58"/>
      <c r="OVS58"/>
      <c r="OVT58"/>
      <c r="OVU58"/>
      <c r="OVV58"/>
      <c r="OVW58"/>
      <c r="OVX58"/>
      <c r="OVY58"/>
      <c r="OVZ58"/>
      <c r="OWA58"/>
      <c r="OWB58"/>
      <c r="OWC58"/>
      <c r="OWD58"/>
      <c r="OWE58"/>
      <c r="OWF58"/>
      <c r="OWG58"/>
      <c r="OWH58"/>
      <c r="OWI58"/>
      <c r="OWJ58"/>
      <c r="OWK58"/>
      <c r="OWL58"/>
      <c r="OWM58"/>
      <c r="OWN58"/>
      <c r="OWO58"/>
      <c r="OWP58"/>
      <c r="OWQ58"/>
      <c r="OWR58"/>
      <c r="OWS58"/>
      <c r="OWT58"/>
      <c r="OWU58"/>
      <c r="OWV58"/>
      <c r="OWW58"/>
      <c r="OWX58"/>
      <c r="OWY58"/>
      <c r="OWZ58"/>
      <c r="OXA58"/>
      <c r="OXB58"/>
      <c r="OXC58"/>
      <c r="OXD58"/>
      <c r="OXE58"/>
      <c r="OXF58"/>
      <c r="OXG58"/>
      <c r="OXH58"/>
      <c r="OXI58"/>
      <c r="OXJ58"/>
      <c r="OXK58"/>
      <c r="OXL58"/>
      <c r="OXM58"/>
      <c r="OXN58"/>
      <c r="OXO58"/>
      <c r="OXP58"/>
      <c r="OXQ58"/>
      <c r="OXR58"/>
      <c r="OXS58"/>
      <c r="OXT58"/>
      <c r="OXU58"/>
      <c r="OXV58"/>
      <c r="OXW58"/>
      <c r="OXX58"/>
      <c r="OXY58"/>
      <c r="OXZ58"/>
      <c r="OYA58"/>
      <c r="OYB58"/>
      <c r="OYC58"/>
      <c r="OYD58"/>
      <c r="OYE58"/>
      <c r="OYF58"/>
      <c r="OYG58"/>
      <c r="OYH58"/>
      <c r="OYI58"/>
      <c r="OYJ58"/>
      <c r="OYK58"/>
      <c r="OYL58"/>
      <c r="OYM58"/>
      <c r="OYN58"/>
      <c r="OYO58"/>
      <c r="OYP58"/>
      <c r="OYQ58"/>
      <c r="OYR58"/>
      <c r="OYS58"/>
      <c r="OYT58"/>
      <c r="OYU58"/>
      <c r="OYV58"/>
      <c r="OYW58"/>
      <c r="OYX58"/>
      <c r="OYY58"/>
      <c r="OYZ58"/>
      <c r="OZA58"/>
      <c r="OZB58"/>
      <c r="OZC58"/>
      <c r="OZD58"/>
      <c r="OZE58"/>
      <c r="OZF58"/>
      <c r="OZG58"/>
      <c r="OZH58"/>
      <c r="OZI58"/>
      <c r="OZJ58"/>
      <c r="OZK58"/>
      <c r="OZL58"/>
      <c r="OZM58"/>
      <c r="OZN58"/>
      <c r="OZO58"/>
      <c r="OZP58"/>
      <c r="OZQ58"/>
      <c r="OZR58"/>
      <c r="OZS58"/>
      <c r="OZT58"/>
      <c r="OZU58"/>
      <c r="OZV58"/>
      <c r="OZW58"/>
      <c r="OZX58"/>
      <c r="OZY58"/>
      <c r="OZZ58"/>
      <c r="PAA58"/>
      <c r="PAB58"/>
      <c r="PAC58"/>
      <c r="PAD58"/>
      <c r="PAE58"/>
      <c r="PAF58"/>
      <c r="PAG58"/>
      <c r="PAH58"/>
      <c r="PAI58"/>
      <c r="PAJ58"/>
      <c r="PAK58"/>
      <c r="PAL58"/>
      <c r="PAM58"/>
      <c r="PAN58"/>
      <c r="PAO58"/>
      <c r="PAP58"/>
      <c r="PAQ58"/>
      <c r="PAR58"/>
      <c r="PAS58"/>
      <c r="PAT58"/>
      <c r="PAU58"/>
      <c r="PAV58"/>
      <c r="PAW58"/>
      <c r="PAX58"/>
      <c r="PAY58"/>
      <c r="PAZ58"/>
      <c r="PBA58"/>
      <c r="PBB58"/>
      <c r="PBC58"/>
      <c r="PBD58"/>
      <c r="PBE58"/>
      <c r="PBF58"/>
      <c r="PBG58"/>
      <c r="PBH58"/>
      <c r="PBI58"/>
      <c r="PBJ58"/>
      <c r="PBK58"/>
      <c r="PBL58"/>
      <c r="PBM58"/>
      <c r="PBN58"/>
      <c r="PBO58"/>
      <c r="PBP58"/>
      <c r="PBQ58"/>
      <c r="PBR58"/>
      <c r="PBS58"/>
      <c r="PBT58"/>
      <c r="PBU58"/>
      <c r="PBV58"/>
      <c r="PBW58"/>
      <c r="PBX58"/>
      <c r="PBY58"/>
      <c r="PBZ58"/>
      <c r="PCA58"/>
      <c r="PCB58"/>
      <c r="PCC58"/>
      <c r="PCD58"/>
      <c r="PCE58"/>
      <c r="PCF58"/>
      <c r="PCG58"/>
      <c r="PCH58"/>
      <c r="PCI58"/>
      <c r="PCJ58"/>
      <c r="PCK58"/>
      <c r="PCL58"/>
      <c r="PCM58"/>
      <c r="PCN58"/>
      <c r="PCO58"/>
      <c r="PCP58"/>
      <c r="PCQ58"/>
      <c r="PCR58"/>
      <c r="PCS58"/>
      <c r="PCT58"/>
      <c r="PCU58"/>
      <c r="PCV58"/>
      <c r="PCW58"/>
      <c r="PCX58"/>
      <c r="PCY58"/>
      <c r="PCZ58"/>
      <c r="PDA58"/>
      <c r="PDB58"/>
      <c r="PDC58"/>
      <c r="PDD58"/>
      <c r="PDE58"/>
      <c r="PDF58"/>
      <c r="PDG58"/>
      <c r="PDH58"/>
      <c r="PDI58"/>
      <c r="PDJ58"/>
      <c r="PDK58"/>
      <c r="PDL58"/>
      <c r="PDM58"/>
      <c r="PDN58"/>
      <c r="PDO58"/>
      <c r="PDP58"/>
      <c r="PDQ58"/>
      <c r="PDR58"/>
      <c r="PDS58"/>
      <c r="PDT58"/>
      <c r="PDU58"/>
      <c r="PDV58"/>
      <c r="PDW58"/>
      <c r="PDX58"/>
      <c r="PDY58"/>
      <c r="PDZ58"/>
      <c r="PEA58"/>
      <c r="PEB58"/>
      <c r="PEC58"/>
      <c r="PED58"/>
      <c r="PEE58"/>
      <c r="PEF58"/>
      <c r="PEG58"/>
      <c r="PEH58"/>
      <c r="PEI58"/>
      <c r="PEJ58"/>
      <c r="PEK58"/>
      <c r="PEL58"/>
      <c r="PEM58"/>
      <c r="PEN58"/>
      <c r="PEO58"/>
      <c r="PEP58"/>
      <c r="PEQ58"/>
      <c r="PER58"/>
      <c r="PES58"/>
      <c r="PET58"/>
      <c r="PEU58"/>
      <c r="PEV58"/>
      <c r="PEW58"/>
      <c r="PEX58"/>
      <c r="PEY58"/>
      <c r="PEZ58"/>
      <c r="PFA58"/>
      <c r="PFB58"/>
      <c r="PFC58"/>
      <c r="PFD58"/>
      <c r="PFE58"/>
      <c r="PFF58"/>
      <c r="PFG58"/>
      <c r="PFH58"/>
      <c r="PFI58"/>
      <c r="PFJ58"/>
      <c r="PFK58"/>
      <c r="PFL58"/>
      <c r="PFM58"/>
      <c r="PFN58"/>
      <c r="PFO58"/>
      <c r="PFP58"/>
      <c r="PFQ58"/>
      <c r="PFR58"/>
      <c r="PFS58"/>
      <c r="PFT58"/>
      <c r="PFU58"/>
      <c r="PFV58"/>
      <c r="PFW58"/>
      <c r="PFX58"/>
      <c r="PFY58"/>
      <c r="PFZ58"/>
      <c r="PGA58"/>
      <c r="PGB58"/>
      <c r="PGC58"/>
      <c r="PGD58"/>
      <c r="PGE58"/>
      <c r="PGF58"/>
      <c r="PGG58"/>
      <c r="PGH58"/>
      <c r="PGI58"/>
      <c r="PGJ58"/>
      <c r="PGK58"/>
      <c r="PGL58"/>
      <c r="PGM58"/>
      <c r="PGN58"/>
      <c r="PGO58"/>
      <c r="PGP58"/>
      <c r="PGQ58"/>
      <c r="PGR58"/>
      <c r="PGS58"/>
      <c r="PGT58"/>
      <c r="PGU58"/>
      <c r="PGV58"/>
      <c r="PGW58"/>
      <c r="PGX58"/>
      <c r="PGY58"/>
      <c r="PGZ58"/>
      <c r="PHA58"/>
      <c r="PHB58"/>
      <c r="PHC58"/>
      <c r="PHD58"/>
      <c r="PHE58"/>
      <c r="PHF58"/>
      <c r="PHG58"/>
      <c r="PHH58"/>
      <c r="PHI58"/>
      <c r="PHJ58"/>
      <c r="PHK58"/>
      <c r="PHL58"/>
      <c r="PHM58"/>
      <c r="PHN58"/>
      <c r="PHO58"/>
      <c r="PHP58"/>
      <c r="PHQ58"/>
      <c r="PHR58"/>
      <c r="PHS58"/>
      <c r="PHT58"/>
      <c r="PHU58"/>
      <c r="PHV58"/>
      <c r="PHW58"/>
      <c r="PHX58"/>
      <c r="PHY58"/>
      <c r="PHZ58"/>
      <c r="PIA58"/>
      <c r="PIB58"/>
      <c r="PIC58"/>
      <c r="PID58"/>
      <c r="PIE58"/>
      <c r="PIF58"/>
      <c r="PIG58"/>
      <c r="PIH58"/>
      <c r="PII58"/>
      <c r="PIJ58"/>
      <c r="PIK58"/>
      <c r="PIL58"/>
      <c r="PIM58"/>
      <c r="PIN58"/>
      <c r="PIO58"/>
      <c r="PIP58"/>
      <c r="PIQ58"/>
      <c r="PIR58"/>
      <c r="PIS58"/>
      <c r="PIT58"/>
      <c r="PIU58"/>
      <c r="PIV58"/>
      <c r="PIW58"/>
      <c r="PIX58"/>
      <c r="PIY58"/>
      <c r="PIZ58"/>
      <c r="PJA58"/>
      <c r="PJB58"/>
      <c r="PJC58"/>
      <c r="PJD58"/>
      <c r="PJE58"/>
      <c r="PJF58"/>
      <c r="PJG58"/>
      <c r="PJH58"/>
      <c r="PJI58"/>
      <c r="PJJ58"/>
      <c r="PJK58"/>
      <c r="PJL58"/>
      <c r="PJM58"/>
      <c r="PJN58"/>
      <c r="PJO58"/>
      <c r="PJP58"/>
      <c r="PJQ58"/>
      <c r="PJR58"/>
      <c r="PJS58"/>
      <c r="PJT58"/>
      <c r="PJU58"/>
      <c r="PJV58"/>
      <c r="PJW58"/>
      <c r="PJX58"/>
      <c r="PJY58"/>
      <c r="PJZ58"/>
      <c r="PKA58"/>
      <c r="PKB58"/>
      <c r="PKC58"/>
      <c r="PKD58"/>
      <c r="PKE58"/>
      <c r="PKF58"/>
      <c r="PKG58"/>
      <c r="PKH58"/>
      <c r="PKI58"/>
      <c r="PKJ58"/>
      <c r="PKK58"/>
      <c r="PKL58"/>
      <c r="PKM58"/>
      <c r="PKN58"/>
      <c r="PKO58"/>
      <c r="PKP58"/>
      <c r="PKQ58"/>
      <c r="PKR58"/>
      <c r="PKS58"/>
      <c r="PKT58"/>
      <c r="PKU58"/>
      <c r="PKV58"/>
      <c r="PKW58"/>
      <c r="PKX58"/>
      <c r="PKY58"/>
      <c r="PKZ58"/>
      <c r="PLA58"/>
      <c r="PLB58"/>
      <c r="PLC58"/>
      <c r="PLD58"/>
      <c r="PLE58"/>
      <c r="PLF58"/>
      <c r="PLG58"/>
      <c r="PLH58"/>
      <c r="PLI58"/>
      <c r="PLJ58"/>
      <c r="PLK58"/>
      <c r="PLL58"/>
      <c r="PLM58"/>
      <c r="PLN58"/>
      <c r="PLO58"/>
      <c r="PLP58"/>
      <c r="PLQ58"/>
      <c r="PLR58"/>
      <c r="PLS58"/>
      <c r="PLT58"/>
      <c r="PLU58"/>
      <c r="PLV58"/>
      <c r="PLW58"/>
      <c r="PLX58"/>
      <c r="PLY58"/>
      <c r="PLZ58"/>
      <c r="PMA58"/>
      <c r="PMB58"/>
      <c r="PMC58"/>
      <c r="PMD58"/>
      <c r="PME58"/>
      <c r="PMF58"/>
      <c r="PMG58"/>
      <c r="PMH58"/>
      <c r="PMI58"/>
      <c r="PMJ58"/>
      <c r="PMK58"/>
      <c r="PML58"/>
      <c r="PMM58"/>
      <c r="PMN58"/>
      <c r="PMO58"/>
      <c r="PMP58"/>
      <c r="PMQ58"/>
      <c r="PMR58"/>
      <c r="PMS58"/>
      <c r="PMT58"/>
      <c r="PMU58"/>
      <c r="PMV58"/>
      <c r="PMW58"/>
      <c r="PMX58"/>
      <c r="PMY58"/>
      <c r="PMZ58"/>
      <c r="PNA58"/>
      <c r="PNB58"/>
      <c r="PNC58"/>
      <c r="PND58"/>
      <c r="PNE58"/>
      <c r="PNF58"/>
      <c r="PNG58"/>
      <c r="PNH58"/>
      <c r="PNI58"/>
      <c r="PNJ58"/>
      <c r="PNK58"/>
      <c r="PNL58"/>
      <c r="PNM58"/>
      <c r="PNN58"/>
      <c r="PNO58"/>
      <c r="PNP58"/>
      <c r="PNQ58"/>
      <c r="PNR58"/>
      <c r="PNS58"/>
      <c r="PNT58"/>
      <c r="PNU58"/>
      <c r="PNV58"/>
      <c r="PNW58"/>
      <c r="PNX58"/>
      <c r="PNY58"/>
      <c r="PNZ58"/>
      <c r="POA58"/>
      <c r="POB58"/>
      <c r="POC58"/>
      <c r="POD58"/>
      <c r="POE58"/>
      <c r="POF58"/>
      <c r="POG58"/>
      <c r="POH58"/>
      <c r="POI58"/>
      <c r="POJ58"/>
      <c r="POK58"/>
      <c r="POL58"/>
      <c r="POM58"/>
      <c r="PON58"/>
      <c r="POO58"/>
      <c r="POP58"/>
      <c r="POQ58"/>
      <c r="POR58"/>
      <c r="POS58"/>
      <c r="POT58"/>
      <c r="POU58"/>
      <c r="POV58"/>
      <c r="POW58"/>
      <c r="POX58"/>
      <c r="POY58"/>
      <c r="POZ58"/>
      <c r="PPA58"/>
      <c r="PPB58"/>
      <c r="PPC58"/>
      <c r="PPD58"/>
      <c r="PPE58"/>
      <c r="PPF58"/>
      <c r="PPG58"/>
      <c r="PPH58"/>
      <c r="PPI58"/>
      <c r="PPJ58"/>
      <c r="PPK58"/>
      <c r="PPL58"/>
      <c r="PPM58"/>
      <c r="PPN58"/>
      <c r="PPO58"/>
      <c r="PPP58"/>
      <c r="PPQ58"/>
      <c r="PPR58"/>
      <c r="PPS58"/>
      <c r="PPT58"/>
      <c r="PPU58"/>
      <c r="PPV58"/>
      <c r="PPW58"/>
      <c r="PPX58"/>
      <c r="PPY58"/>
      <c r="PPZ58"/>
      <c r="PQA58"/>
      <c r="PQB58"/>
      <c r="PQC58"/>
      <c r="PQD58"/>
      <c r="PQE58"/>
      <c r="PQF58"/>
      <c r="PQG58"/>
      <c r="PQH58"/>
      <c r="PQI58"/>
      <c r="PQJ58"/>
      <c r="PQK58"/>
      <c r="PQL58"/>
      <c r="PQM58"/>
      <c r="PQN58"/>
      <c r="PQO58"/>
      <c r="PQP58"/>
      <c r="PQQ58"/>
      <c r="PQR58"/>
      <c r="PQS58"/>
      <c r="PQT58"/>
      <c r="PQU58"/>
      <c r="PQV58"/>
      <c r="PQW58"/>
      <c r="PQX58"/>
      <c r="PQY58"/>
      <c r="PQZ58"/>
      <c r="PRA58"/>
      <c r="PRB58"/>
      <c r="PRC58"/>
      <c r="PRD58"/>
      <c r="PRE58"/>
      <c r="PRF58"/>
      <c r="PRG58"/>
      <c r="PRH58"/>
      <c r="PRI58"/>
      <c r="PRJ58"/>
      <c r="PRK58"/>
      <c r="PRL58"/>
      <c r="PRM58"/>
      <c r="PRN58"/>
      <c r="PRO58"/>
      <c r="PRP58"/>
      <c r="PRQ58"/>
      <c r="PRR58"/>
      <c r="PRS58"/>
      <c r="PRT58"/>
      <c r="PRU58"/>
      <c r="PRV58"/>
      <c r="PRW58"/>
      <c r="PRX58"/>
      <c r="PRY58"/>
      <c r="PRZ58"/>
      <c r="PSA58"/>
      <c r="PSB58"/>
      <c r="PSC58"/>
      <c r="PSD58"/>
      <c r="PSE58"/>
      <c r="PSF58"/>
      <c r="PSG58"/>
      <c r="PSH58"/>
      <c r="PSI58"/>
      <c r="PSJ58"/>
      <c r="PSK58"/>
      <c r="PSL58"/>
      <c r="PSM58"/>
      <c r="PSN58"/>
      <c r="PSO58"/>
      <c r="PSP58"/>
      <c r="PSQ58"/>
      <c r="PSR58"/>
      <c r="PSS58"/>
      <c r="PST58"/>
      <c r="PSU58"/>
      <c r="PSV58"/>
      <c r="PSW58"/>
      <c r="PSX58"/>
      <c r="PSY58"/>
      <c r="PSZ58"/>
      <c r="PTA58"/>
      <c r="PTB58"/>
      <c r="PTC58"/>
      <c r="PTD58"/>
      <c r="PTE58"/>
      <c r="PTF58"/>
      <c r="PTG58"/>
      <c r="PTH58"/>
      <c r="PTI58"/>
      <c r="PTJ58"/>
      <c r="PTK58"/>
      <c r="PTL58"/>
      <c r="PTM58"/>
      <c r="PTN58"/>
      <c r="PTO58"/>
      <c r="PTP58"/>
      <c r="PTQ58"/>
      <c r="PTR58"/>
      <c r="PTS58"/>
      <c r="PTT58"/>
      <c r="PTU58"/>
      <c r="PTV58"/>
      <c r="PTW58"/>
      <c r="PTX58"/>
      <c r="PTY58"/>
      <c r="PTZ58"/>
      <c r="PUA58"/>
      <c r="PUB58"/>
      <c r="PUC58"/>
      <c r="PUD58"/>
      <c r="PUE58"/>
      <c r="PUF58"/>
      <c r="PUG58"/>
      <c r="PUH58"/>
      <c r="PUI58"/>
      <c r="PUJ58"/>
      <c r="PUK58"/>
      <c r="PUL58"/>
      <c r="PUM58"/>
      <c r="PUN58"/>
      <c r="PUO58"/>
      <c r="PUP58"/>
      <c r="PUQ58"/>
      <c r="PUR58"/>
      <c r="PUS58"/>
      <c r="PUT58"/>
      <c r="PUU58"/>
      <c r="PUV58"/>
      <c r="PUW58"/>
      <c r="PUX58"/>
      <c r="PUY58"/>
      <c r="PUZ58"/>
      <c r="PVA58"/>
      <c r="PVB58"/>
      <c r="PVC58"/>
      <c r="PVD58"/>
      <c r="PVE58"/>
      <c r="PVF58"/>
      <c r="PVG58"/>
      <c r="PVH58"/>
      <c r="PVI58"/>
      <c r="PVJ58"/>
      <c r="PVK58"/>
      <c r="PVL58"/>
      <c r="PVM58"/>
      <c r="PVN58"/>
      <c r="PVO58"/>
      <c r="PVP58"/>
      <c r="PVQ58"/>
      <c r="PVR58"/>
      <c r="PVS58"/>
      <c r="PVT58"/>
      <c r="PVU58"/>
      <c r="PVV58"/>
      <c r="PVW58"/>
      <c r="PVX58"/>
      <c r="PVY58"/>
      <c r="PVZ58"/>
      <c r="PWA58"/>
      <c r="PWB58"/>
      <c r="PWC58"/>
      <c r="PWD58"/>
      <c r="PWE58"/>
      <c r="PWF58"/>
      <c r="PWG58"/>
      <c r="PWH58"/>
      <c r="PWI58"/>
      <c r="PWJ58"/>
      <c r="PWK58"/>
      <c r="PWL58"/>
      <c r="PWM58"/>
      <c r="PWN58"/>
      <c r="PWO58"/>
      <c r="PWP58"/>
      <c r="PWQ58"/>
      <c r="PWR58"/>
      <c r="PWS58"/>
      <c r="PWT58"/>
      <c r="PWU58"/>
      <c r="PWV58"/>
      <c r="PWW58"/>
      <c r="PWX58"/>
      <c r="PWY58"/>
      <c r="PWZ58"/>
      <c r="PXA58"/>
      <c r="PXB58"/>
      <c r="PXC58"/>
      <c r="PXD58"/>
      <c r="PXE58"/>
      <c r="PXF58"/>
      <c r="PXG58"/>
      <c r="PXH58"/>
      <c r="PXI58"/>
      <c r="PXJ58"/>
      <c r="PXK58"/>
      <c r="PXL58"/>
      <c r="PXM58"/>
      <c r="PXN58"/>
      <c r="PXO58"/>
      <c r="PXP58"/>
      <c r="PXQ58"/>
      <c r="PXR58"/>
      <c r="PXS58"/>
      <c r="PXT58"/>
      <c r="PXU58"/>
      <c r="PXV58"/>
      <c r="PXW58"/>
      <c r="PXX58"/>
      <c r="PXY58"/>
      <c r="PXZ58"/>
      <c r="PYA58"/>
      <c r="PYB58"/>
      <c r="PYC58"/>
      <c r="PYD58"/>
      <c r="PYE58"/>
      <c r="PYF58"/>
      <c r="PYG58"/>
      <c r="PYH58"/>
      <c r="PYI58"/>
      <c r="PYJ58"/>
      <c r="PYK58"/>
      <c r="PYL58"/>
      <c r="PYM58"/>
      <c r="PYN58"/>
      <c r="PYO58"/>
      <c r="PYP58"/>
      <c r="PYQ58"/>
      <c r="PYR58"/>
      <c r="PYS58"/>
      <c r="PYT58"/>
      <c r="PYU58"/>
      <c r="PYV58"/>
      <c r="PYW58"/>
      <c r="PYX58"/>
      <c r="PYY58"/>
      <c r="PYZ58"/>
      <c r="PZA58"/>
      <c r="PZB58"/>
      <c r="PZC58"/>
      <c r="PZD58"/>
      <c r="PZE58"/>
      <c r="PZF58"/>
      <c r="PZG58"/>
      <c r="PZH58"/>
      <c r="PZI58"/>
      <c r="PZJ58"/>
      <c r="PZK58"/>
      <c r="PZL58"/>
      <c r="PZM58"/>
      <c r="PZN58"/>
      <c r="PZO58"/>
      <c r="PZP58"/>
      <c r="PZQ58"/>
      <c r="PZR58"/>
      <c r="PZS58"/>
      <c r="PZT58"/>
      <c r="PZU58"/>
      <c r="PZV58"/>
      <c r="PZW58"/>
      <c r="PZX58"/>
      <c r="PZY58"/>
      <c r="PZZ58"/>
      <c r="QAA58"/>
      <c r="QAB58"/>
      <c r="QAC58"/>
      <c r="QAD58"/>
      <c r="QAE58"/>
      <c r="QAF58"/>
      <c r="QAG58"/>
      <c r="QAH58"/>
      <c r="QAI58"/>
      <c r="QAJ58"/>
      <c r="QAK58"/>
      <c r="QAL58"/>
      <c r="QAM58"/>
      <c r="QAN58"/>
      <c r="QAO58"/>
      <c r="QAP58"/>
      <c r="QAQ58"/>
      <c r="QAR58"/>
      <c r="QAS58"/>
      <c r="QAT58"/>
      <c r="QAU58"/>
      <c r="QAV58"/>
      <c r="QAW58"/>
      <c r="QAX58"/>
      <c r="QAY58"/>
      <c r="QAZ58"/>
      <c r="QBA58"/>
      <c r="QBB58"/>
      <c r="QBC58"/>
      <c r="QBD58"/>
      <c r="QBE58"/>
      <c r="QBF58"/>
      <c r="QBG58"/>
      <c r="QBH58"/>
      <c r="QBI58"/>
      <c r="QBJ58"/>
      <c r="QBK58"/>
      <c r="QBL58"/>
      <c r="QBM58"/>
      <c r="QBN58"/>
      <c r="QBO58"/>
      <c r="QBP58"/>
      <c r="QBQ58"/>
      <c r="QBR58"/>
      <c r="QBS58"/>
      <c r="QBT58"/>
      <c r="QBU58"/>
      <c r="QBV58"/>
      <c r="QBW58"/>
      <c r="QBX58"/>
      <c r="QBY58"/>
      <c r="QBZ58"/>
      <c r="QCA58"/>
      <c r="QCB58"/>
      <c r="QCC58"/>
      <c r="QCD58"/>
      <c r="QCE58"/>
      <c r="QCF58"/>
      <c r="QCG58"/>
      <c r="QCH58"/>
      <c r="QCI58"/>
      <c r="QCJ58"/>
      <c r="QCK58"/>
      <c r="QCL58"/>
      <c r="QCM58"/>
      <c r="QCN58"/>
      <c r="QCO58"/>
      <c r="QCP58"/>
      <c r="QCQ58"/>
      <c r="QCR58"/>
      <c r="QCS58"/>
      <c r="QCT58"/>
      <c r="QCU58"/>
      <c r="QCV58"/>
      <c r="QCW58"/>
      <c r="QCX58"/>
      <c r="QCY58"/>
      <c r="QCZ58"/>
      <c r="QDA58"/>
      <c r="QDB58"/>
      <c r="QDC58"/>
      <c r="QDD58"/>
      <c r="QDE58"/>
      <c r="QDF58"/>
      <c r="QDG58"/>
      <c r="QDH58"/>
      <c r="QDI58"/>
      <c r="QDJ58"/>
      <c r="QDK58"/>
      <c r="QDL58"/>
      <c r="QDM58"/>
      <c r="QDN58"/>
      <c r="QDO58"/>
      <c r="QDP58"/>
      <c r="QDQ58"/>
      <c r="QDR58"/>
      <c r="QDS58"/>
      <c r="QDT58"/>
      <c r="QDU58"/>
      <c r="QDV58"/>
      <c r="QDW58"/>
      <c r="QDX58"/>
      <c r="QDY58"/>
      <c r="QDZ58"/>
      <c r="QEA58"/>
      <c r="QEB58"/>
      <c r="QEC58"/>
      <c r="QED58"/>
      <c r="QEE58"/>
      <c r="QEF58"/>
      <c r="QEG58"/>
      <c r="QEH58"/>
      <c r="QEI58"/>
      <c r="QEJ58"/>
      <c r="QEK58"/>
      <c r="QEL58"/>
      <c r="QEM58"/>
      <c r="QEN58"/>
      <c r="QEO58"/>
      <c r="QEP58"/>
      <c r="QEQ58"/>
      <c r="QER58"/>
      <c r="QES58"/>
      <c r="QET58"/>
      <c r="QEU58"/>
      <c r="QEV58"/>
      <c r="QEW58"/>
      <c r="QEX58"/>
      <c r="QEY58"/>
      <c r="QEZ58"/>
      <c r="QFA58"/>
      <c r="QFB58"/>
      <c r="QFC58"/>
      <c r="QFD58"/>
      <c r="QFE58"/>
      <c r="QFF58"/>
      <c r="QFG58"/>
      <c r="QFH58"/>
      <c r="QFI58"/>
      <c r="QFJ58"/>
      <c r="QFK58"/>
      <c r="QFL58"/>
      <c r="QFM58"/>
      <c r="QFN58"/>
      <c r="QFO58"/>
      <c r="QFP58"/>
      <c r="QFQ58"/>
      <c r="QFR58"/>
      <c r="QFS58"/>
      <c r="QFT58"/>
      <c r="QFU58"/>
      <c r="QFV58"/>
      <c r="QFW58"/>
      <c r="QFX58"/>
      <c r="QFY58"/>
      <c r="QFZ58"/>
      <c r="QGA58"/>
      <c r="QGB58"/>
      <c r="QGC58"/>
      <c r="QGD58"/>
      <c r="QGE58"/>
      <c r="QGF58"/>
      <c r="QGG58"/>
      <c r="QGH58"/>
      <c r="QGI58"/>
      <c r="QGJ58"/>
      <c r="QGK58"/>
      <c r="QGL58"/>
      <c r="QGM58"/>
      <c r="QGN58"/>
      <c r="QGO58"/>
      <c r="QGP58"/>
      <c r="QGQ58"/>
      <c r="QGR58"/>
      <c r="QGS58"/>
      <c r="QGT58"/>
      <c r="QGU58"/>
      <c r="QGV58"/>
      <c r="QGW58"/>
      <c r="QGX58"/>
      <c r="QGY58"/>
      <c r="QGZ58"/>
      <c r="QHA58"/>
      <c r="QHB58"/>
      <c r="QHC58"/>
      <c r="QHD58"/>
      <c r="QHE58"/>
      <c r="QHF58"/>
      <c r="QHG58"/>
      <c r="QHH58"/>
      <c r="QHI58"/>
      <c r="QHJ58"/>
      <c r="QHK58"/>
      <c r="QHL58"/>
      <c r="QHM58"/>
      <c r="QHN58"/>
      <c r="QHO58"/>
      <c r="QHP58"/>
      <c r="QHQ58"/>
      <c r="QHR58"/>
      <c r="QHS58"/>
      <c r="QHT58"/>
      <c r="QHU58"/>
      <c r="QHV58"/>
      <c r="QHW58"/>
      <c r="QHX58"/>
      <c r="QHY58"/>
      <c r="QHZ58"/>
      <c r="QIA58"/>
      <c r="QIB58"/>
      <c r="QIC58"/>
      <c r="QID58"/>
      <c r="QIE58"/>
      <c r="QIF58"/>
      <c r="QIG58"/>
      <c r="QIH58"/>
      <c r="QII58"/>
      <c r="QIJ58"/>
      <c r="QIK58"/>
      <c r="QIL58"/>
      <c r="QIM58"/>
      <c r="QIN58"/>
      <c r="QIO58"/>
      <c r="QIP58"/>
      <c r="QIQ58"/>
      <c r="QIR58"/>
      <c r="QIS58"/>
      <c r="QIT58"/>
      <c r="QIU58"/>
      <c r="QIV58"/>
      <c r="QIW58"/>
      <c r="QIX58"/>
      <c r="QIY58"/>
      <c r="QIZ58"/>
      <c r="QJA58"/>
      <c r="QJB58"/>
      <c r="QJC58"/>
      <c r="QJD58"/>
      <c r="QJE58"/>
      <c r="QJF58"/>
      <c r="QJG58"/>
      <c r="QJH58"/>
      <c r="QJI58"/>
      <c r="QJJ58"/>
      <c r="QJK58"/>
      <c r="QJL58"/>
      <c r="QJM58"/>
      <c r="QJN58"/>
      <c r="QJO58"/>
      <c r="QJP58"/>
      <c r="QJQ58"/>
      <c r="QJR58"/>
      <c r="QJS58"/>
      <c r="QJT58"/>
      <c r="QJU58"/>
      <c r="QJV58"/>
      <c r="QJW58"/>
      <c r="QJX58"/>
      <c r="QJY58"/>
      <c r="QJZ58"/>
      <c r="QKA58"/>
      <c r="QKB58"/>
      <c r="QKC58"/>
      <c r="QKD58"/>
      <c r="QKE58"/>
      <c r="QKF58"/>
      <c r="QKG58"/>
      <c r="QKH58"/>
      <c r="QKI58"/>
      <c r="QKJ58"/>
      <c r="QKK58"/>
      <c r="QKL58"/>
      <c r="QKM58"/>
      <c r="QKN58"/>
      <c r="QKO58"/>
      <c r="QKP58"/>
      <c r="QKQ58"/>
      <c r="QKR58"/>
      <c r="QKS58"/>
      <c r="QKT58"/>
      <c r="QKU58"/>
      <c r="QKV58"/>
      <c r="QKW58"/>
      <c r="QKX58"/>
      <c r="QKY58"/>
      <c r="QKZ58"/>
      <c r="QLA58"/>
      <c r="QLB58"/>
      <c r="QLC58"/>
      <c r="QLD58"/>
      <c r="QLE58"/>
      <c r="QLF58"/>
      <c r="QLG58"/>
      <c r="QLH58"/>
      <c r="QLI58"/>
      <c r="QLJ58"/>
      <c r="QLK58"/>
      <c r="QLL58"/>
      <c r="QLM58"/>
      <c r="QLN58"/>
      <c r="QLO58"/>
      <c r="QLP58"/>
      <c r="QLQ58"/>
      <c r="QLR58"/>
      <c r="QLS58"/>
      <c r="QLT58"/>
      <c r="QLU58"/>
      <c r="QLV58"/>
      <c r="QLW58"/>
      <c r="QLX58"/>
      <c r="QLY58"/>
      <c r="QLZ58"/>
      <c r="QMA58"/>
      <c r="QMB58"/>
      <c r="QMC58"/>
      <c r="QMD58"/>
      <c r="QME58"/>
      <c r="QMF58"/>
      <c r="QMG58"/>
      <c r="QMH58"/>
      <c r="QMI58"/>
      <c r="QMJ58"/>
      <c r="QMK58"/>
      <c r="QML58"/>
      <c r="QMM58"/>
      <c r="QMN58"/>
      <c r="QMO58"/>
      <c r="QMP58"/>
      <c r="QMQ58"/>
      <c r="QMR58"/>
      <c r="QMS58"/>
      <c r="QMT58"/>
      <c r="QMU58"/>
      <c r="QMV58"/>
      <c r="QMW58"/>
      <c r="QMX58"/>
      <c r="QMY58"/>
      <c r="QMZ58"/>
      <c r="QNA58"/>
      <c r="QNB58"/>
      <c r="QNC58"/>
      <c r="QND58"/>
      <c r="QNE58"/>
      <c r="QNF58"/>
      <c r="QNG58"/>
      <c r="QNH58"/>
      <c r="QNI58"/>
      <c r="QNJ58"/>
      <c r="QNK58"/>
      <c r="QNL58"/>
      <c r="QNM58"/>
      <c r="QNN58"/>
      <c r="QNO58"/>
      <c r="QNP58"/>
      <c r="QNQ58"/>
      <c r="QNR58"/>
      <c r="QNS58"/>
      <c r="QNT58"/>
      <c r="QNU58"/>
      <c r="QNV58"/>
      <c r="QNW58"/>
      <c r="QNX58"/>
      <c r="QNY58"/>
      <c r="QNZ58"/>
      <c r="QOA58"/>
      <c r="QOB58"/>
      <c r="QOC58"/>
      <c r="QOD58"/>
      <c r="QOE58"/>
      <c r="QOF58"/>
      <c r="QOG58"/>
      <c r="QOH58"/>
      <c r="QOI58"/>
      <c r="QOJ58"/>
      <c r="QOK58"/>
      <c r="QOL58"/>
      <c r="QOM58"/>
      <c r="QON58"/>
      <c r="QOO58"/>
      <c r="QOP58"/>
      <c r="QOQ58"/>
      <c r="QOR58"/>
      <c r="QOS58"/>
      <c r="QOT58"/>
      <c r="QOU58"/>
      <c r="QOV58"/>
      <c r="QOW58"/>
      <c r="QOX58"/>
      <c r="QOY58"/>
      <c r="QOZ58"/>
      <c r="QPA58"/>
      <c r="QPB58"/>
      <c r="QPC58"/>
      <c r="QPD58"/>
      <c r="QPE58"/>
      <c r="QPF58"/>
      <c r="QPG58"/>
      <c r="QPH58"/>
      <c r="QPI58"/>
      <c r="QPJ58"/>
      <c r="QPK58"/>
      <c r="QPL58"/>
      <c r="QPM58"/>
      <c r="QPN58"/>
      <c r="QPO58"/>
      <c r="QPP58"/>
      <c r="QPQ58"/>
      <c r="QPR58"/>
      <c r="QPS58"/>
      <c r="QPT58"/>
      <c r="QPU58"/>
      <c r="QPV58"/>
      <c r="QPW58"/>
      <c r="QPX58"/>
      <c r="QPY58"/>
      <c r="QPZ58"/>
      <c r="QQA58"/>
      <c r="QQB58"/>
      <c r="QQC58"/>
      <c r="QQD58"/>
      <c r="QQE58"/>
      <c r="QQF58"/>
      <c r="QQG58"/>
      <c r="QQH58"/>
      <c r="QQI58"/>
      <c r="QQJ58"/>
      <c r="QQK58"/>
      <c r="QQL58"/>
      <c r="QQM58"/>
      <c r="QQN58"/>
      <c r="QQO58"/>
      <c r="QQP58"/>
      <c r="QQQ58"/>
      <c r="QQR58"/>
      <c r="QQS58"/>
      <c r="QQT58"/>
      <c r="QQU58"/>
      <c r="QQV58"/>
      <c r="QQW58"/>
      <c r="QQX58"/>
      <c r="QQY58"/>
      <c r="QQZ58"/>
      <c r="QRA58"/>
      <c r="QRB58"/>
      <c r="QRC58"/>
      <c r="QRD58"/>
      <c r="QRE58"/>
      <c r="QRF58"/>
      <c r="QRG58"/>
      <c r="QRH58"/>
      <c r="QRI58"/>
      <c r="QRJ58"/>
      <c r="QRK58"/>
      <c r="QRL58"/>
      <c r="QRM58"/>
      <c r="QRN58"/>
      <c r="QRO58"/>
      <c r="QRP58"/>
      <c r="QRQ58"/>
      <c r="QRR58"/>
      <c r="QRS58"/>
      <c r="QRT58"/>
      <c r="QRU58"/>
      <c r="QRV58"/>
      <c r="QRW58"/>
      <c r="QRX58"/>
      <c r="QRY58"/>
      <c r="QRZ58"/>
      <c r="QSA58"/>
      <c r="QSB58"/>
      <c r="QSC58"/>
      <c r="QSD58"/>
      <c r="QSE58"/>
      <c r="QSF58"/>
      <c r="QSG58"/>
      <c r="QSH58"/>
      <c r="QSI58"/>
      <c r="QSJ58"/>
      <c r="QSK58"/>
      <c r="QSL58"/>
      <c r="QSM58"/>
      <c r="QSN58"/>
      <c r="QSO58"/>
      <c r="QSP58"/>
      <c r="QSQ58"/>
      <c r="QSR58"/>
      <c r="QSS58"/>
      <c r="QST58"/>
      <c r="QSU58"/>
      <c r="QSV58"/>
      <c r="QSW58"/>
      <c r="QSX58"/>
      <c r="QSY58"/>
      <c r="QSZ58"/>
      <c r="QTA58"/>
      <c r="QTB58"/>
      <c r="QTC58"/>
      <c r="QTD58"/>
      <c r="QTE58"/>
      <c r="QTF58"/>
      <c r="QTG58"/>
      <c r="QTH58"/>
      <c r="QTI58"/>
      <c r="QTJ58"/>
      <c r="QTK58"/>
      <c r="QTL58"/>
      <c r="QTM58"/>
      <c r="QTN58"/>
      <c r="QTO58"/>
      <c r="QTP58"/>
      <c r="QTQ58"/>
      <c r="QTR58"/>
      <c r="QTS58"/>
      <c r="QTT58"/>
      <c r="QTU58"/>
      <c r="QTV58"/>
      <c r="QTW58"/>
      <c r="QTX58"/>
      <c r="QTY58"/>
      <c r="QTZ58"/>
      <c r="QUA58"/>
      <c r="QUB58"/>
      <c r="QUC58"/>
      <c r="QUD58"/>
      <c r="QUE58"/>
      <c r="QUF58"/>
      <c r="QUG58"/>
      <c r="QUH58"/>
      <c r="QUI58"/>
      <c r="QUJ58"/>
      <c r="QUK58"/>
      <c r="QUL58"/>
      <c r="QUM58"/>
      <c r="QUN58"/>
      <c r="QUO58"/>
      <c r="QUP58"/>
      <c r="QUQ58"/>
      <c r="QUR58"/>
      <c r="QUS58"/>
      <c r="QUT58"/>
      <c r="QUU58"/>
      <c r="QUV58"/>
      <c r="QUW58"/>
      <c r="QUX58"/>
      <c r="QUY58"/>
      <c r="QUZ58"/>
      <c r="QVA58"/>
      <c r="QVB58"/>
      <c r="QVC58"/>
      <c r="QVD58"/>
      <c r="QVE58"/>
      <c r="QVF58"/>
      <c r="QVG58"/>
      <c r="QVH58"/>
      <c r="QVI58"/>
      <c r="QVJ58"/>
      <c r="QVK58"/>
      <c r="QVL58"/>
      <c r="QVM58"/>
      <c r="QVN58"/>
      <c r="QVO58"/>
      <c r="QVP58"/>
      <c r="QVQ58"/>
      <c r="QVR58"/>
      <c r="QVS58"/>
      <c r="QVT58"/>
      <c r="QVU58"/>
      <c r="QVV58"/>
      <c r="QVW58"/>
      <c r="QVX58"/>
      <c r="QVY58"/>
      <c r="QVZ58"/>
      <c r="QWA58"/>
      <c r="QWB58"/>
      <c r="QWC58"/>
      <c r="QWD58"/>
      <c r="QWE58"/>
      <c r="QWF58"/>
      <c r="QWG58"/>
      <c r="QWH58"/>
      <c r="QWI58"/>
      <c r="QWJ58"/>
      <c r="QWK58"/>
      <c r="QWL58"/>
      <c r="QWM58"/>
      <c r="QWN58"/>
      <c r="QWO58"/>
      <c r="QWP58"/>
      <c r="QWQ58"/>
      <c r="QWR58"/>
      <c r="QWS58"/>
      <c r="QWT58"/>
      <c r="QWU58"/>
      <c r="QWV58"/>
      <c r="QWW58"/>
      <c r="QWX58"/>
      <c r="QWY58"/>
      <c r="QWZ58"/>
      <c r="QXA58"/>
      <c r="QXB58"/>
      <c r="QXC58"/>
      <c r="QXD58"/>
      <c r="QXE58"/>
      <c r="QXF58"/>
      <c r="QXG58"/>
      <c r="QXH58"/>
      <c r="QXI58"/>
      <c r="QXJ58"/>
      <c r="QXK58"/>
      <c r="QXL58"/>
      <c r="QXM58"/>
      <c r="QXN58"/>
      <c r="QXO58"/>
      <c r="QXP58"/>
      <c r="QXQ58"/>
      <c r="QXR58"/>
      <c r="QXS58"/>
      <c r="QXT58"/>
      <c r="QXU58"/>
      <c r="QXV58"/>
      <c r="QXW58"/>
      <c r="QXX58"/>
      <c r="QXY58"/>
      <c r="QXZ58"/>
      <c r="QYA58"/>
      <c r="QYB58"/>
      <c r="QYC58"/>
      <c r="QYD58"/>
      <c r="QYE58"/>
      <c r="QYF58"/>
      <c r="QYG58"/>
      <c r="QYH58"/>
      <c r="QYI58"/>
      <c r="QYJ58"/>
      <c r="QYK58"/>
      <c r="QYL58"/>
      <c r="QYM58"/>
      <c r="QYN58"/>
      <c r="QYO58"/>
      <c r="QYP58"/>
      <c r="QYQ58"/>
      <c r="QYR58"/>
      <c r="QYS58"/>
      <c r="QYT58"/>
      <c r="QYU58"/>
      <c r="QYV58"/>
      <c r="QYW58"/>
      <c r="QYX58"/>
      <c r="QYY58"/>
      <c r="QYZ58"/>
      <c r="QZA58"/>
      <c r="QZB58"/>
      <c r="QZC58"/>
      <c r="QZD58"/>
      <c r="QZE58"/>
      <c r="QZF58"/>
      <c r="QZG58"/>
      <c r="QZH58"/>
      <c r="QZI58"/>
      <c r="QZJ58"/>
      <c r="QZK58"/>
      <c r="QZL58"/>
      <c r="QZM58"/>
      <c r="QZN58"/>
      <c r="QZO58"/>
      <c r="QZP58"/>
      <c r="QZQ58"/>
      <c r="QZR58"/>
      <c r="QZS58"/>
      <c r="QZT58"/>
      <c r="QZU58"/>
      <c r="QZV58"/>
      <c r="QZW58"/>
      <c r="QZX58"/>
      <c r="QZY58"/>
      <c r="QZZ58"/>
      <c r="RAA58"/>
      <c r="RAB58"/>
      <c r="RAC58"/>
      <c r="RAD58"/>
      <c r="RAE58"/>
      <c r="RAF58"/>
      <c r="RAG58"/>
      <c r="RAH58"/>
      <c r="RAI58"/>
      <c r="RAJ58"/>
      <c r="RAK58"/>
      <c r="RAL58"/>
      <c r="RAM58"/>
      <c r="RAN58"/>
      <c r="RAO58"/>
      <c r="RAP58"/>
      <c r="RAQ58"/>
      <c r="RAR58"/>
      <c r="RAS58"/>
      <c r="RAT58"/>
      <c r="RAU58"/>
      <c r="RAV58"/>
      <c r="RAW58"/>
      <c r="RAX58"/>
      <c r="RAY58"/>
      <c r="RAZ58"/>
      <c r="RBA58"/>
      <c r="RBB58"/>
      <c r="RBC58"/>
      <c r="RBD58"/>
      <c r="RBE58"/>
      <c r="RBF58"/>
      <c r="RBG58"/>
      <c r="RBH58"/>
      <c r="RBI58"/>
      <c r="RBJ58"/>
      <c r="RBK58"/>
      <c r="RBL58"/>
      <c r="RBM58"/>
      <c r="RBN58"/>
      <c r="RBO58"/>
      <c r="RBP58"/>
      <c r="RBQ58"/>
      <c r="RBR58"/>
      <c r="RBS58"/>
      <c r="RBT58"/>
      <c r="RBU58"/>
      <c r="RBV58"/>
      <c r="RBW58"/>
      <c r="RBX58"/>
      <c r="RBY58"/>
      <c r="RBZ58"/>
      <c r="RCA58"/>
      <c r="RCB58"/>
      <c r="RCC58"/>
      <c r="RCD58"/>
      <c r="RCE58"/>
      <c r="RCF58"/>
      <c r="RCG58"/>
      <c r="RCH58"/>
      <c r="RCI58"/>
      <c r="RCJ58"/>
      <c r="RCK58"/>
      <c r="RCL58"/>
      <c r="RCM58"/>
      <c r="RCN58"/>
      <c r="RCO58"/>
      <c r="RCP58"/>
      <c r="RCQ58"/>
      <c r="RCR58"/>
      <c r="RCS58"/>
      <c r="RCT58"/>
      <c r="RCU58"/>
      <c r="RCV58"/>
      <c r="RCW58"/>
      <c r="RCX58"/>
      <c r="RCY58"/>
      <c r="RCZ58"/>
      <c r="RDA58"/>
      <c r="RDB58"/>
      <c r="RDC58"/>
      <c r="RDD58"/>
      <c r="RDE58"/>
      <c r="RDF58"/>
      <c r="RDG58"/>
      <c r="RDH58"/>
      <c r="RDI58"/>
      <c r="RDJ58"/>
      <c r="RDK58"/>
      <c r="RDL58"/>
      <c r="RDM58"/>
      <c r="RDN58"/>
      <c r="RDO58"/>
      <c r="RDP58"/>
      <c r="RDQ58"/>
      <c r="RDR58"/>
      <c r="RDS58"/>
      <c r="RDT58"/>
      <c r="RDU58"/>
      <c r="RDV58"/>
      <c r="RDW58"/>
      <c r="RDX58"/>
      <c r="RDY58"/>
      <c r="RDZ58"/>
      <c r="REA58"/>
      <c r="REB58"/>
      <c r="REC58"/>
      <c r="RED58"/>
      <c r="REE58"/>
      <c r="REF58"/>
      <c r="REG58"/>
      <c r="REH58"/>
      <c r="REI58"/>
      <c r="REJ58"/>
      <c r="REK58"/>
      <c r="REL58"/>
      <c r="REM58"/>
      <c r="REN58"/>
      <c r="REO58"/>
      <c r="REP58"/>
      <c r="REQ58"/>
      <c r="RER58"/>
      <c r="RES58"/>
      <c r="RET58"/>
      <c r="REU58"/>
      <c r="REV58"/>
      <c r="REW58"/>
      <c r="REX58"/>
      <c r="REY58"/>
      <c r="REZ58"/>
      <c r="RFA58"/>
      <c r="RFB58"/>
      <c r="RFC58"/>
      <c r="RFD58"/>
      <c r="RFE58"/>
      <c r="RFF58"/>
      <c r="RFG58"/>
      <c r="RFH58"/>
      <c r="RFI58"/>
      <c r="RFJ58"/>
      <c r="RFK58"/>
      <c r="RFL58"/>
      <c r="RFM58"/>
      <c r="RFN58"/>
      <c r="RFO58"/>
      <c r="RFP58"/>
      <c r="RFQ58"/>
      <c r="RFR58"/>
      <c r="RFS58"/>
      <c r="RFT58"/>
      <c r="RFU58"/>
      <c r="RFV58"/>
      <c r="RFW58"/>
      <c r="RFX58"/>
      <c r="RFY58"/>
      <c r="RFZ58"/>
      <c r="RGA58"/>
      <c r="RGB58"/>
      <c r="RGC58"/>
      <c r="RGD58"/>
      <c r="RGE58"/>
      <c r="RGF58"/>
      <c r="RGG58"/>
      <c r="RGH58"/>
      <c r="RGI58"/>
      <c r="RGJ58"/>
      <c r="RGK58"/>
      <c r="RGL58"/>
      <c r="RGM58"/>
      <c r="RGN58"/>
      <c r="RGO58"/>
      <c r="RGP58"/>
      <c r="RGQ58"/>
      <c r="RGR58"/>
      <c r="RGS58"/>
      <c r="RGT58"/>
      <c r="RGU58"/>
      <c r="RGV58"/>
      <c r="RGW58"/>
      <c r="RGX58"/>
      <c r="RGY58"/>
      <c r="RGZ58"/>
      <c r="RHA58"/>
      <c r="RHB58"/>
      <c r="RHC58"/>
      <c r="RHD58"/>
      <c r="RHE58"/>
      <c r="RHF58"/>
      <c r="RHG58"/>
      <c r="RHH58"/>
      <c r="RHI58"/>
      <c r="RHJ58"/>
      <c r="RHK58"/>
      <c r="RHL58"/>
      <c r="RHM58"/>
      <c r="RHN58"/>
      <c r="RHO58"/>
      <c r="RHP58"/>
      <c r="RHQ58"/>
      <c r="RHR58"/>
      <c r="RHS58"/>
      <c r="RHT58"/>
      <c r="RHU58"/>
      <c r="RHV58"/>
      <c r="RHW58"/>
      <c r="RHX58"/>
      <c r="RHY58"/>
      <c r="RHZ58"/>
      <c r="RIA58"/>
      <c r="RIB58"/>
      <c r="RIC58"/>
      <c r="RID58"/>
      <c r="RIE58"/>
      <c r="RIF58"/>
      <c r="RIG58"/>
      <c r="RIH58"/>
      <c r="RII58"/>
      <c r="RIJ58"/>
      <c r="RIK58"/>
      <c r="RIL58"/>
      <c r="RIM58"/>
      <c r="RIN58"/>
      <c r="RIO58"/>
      <c r="RIP58"/>
      <c r="RIQ58"/>
      <c r="RIR58"/>
      <c r="RIS58"/>
      <c r="RIT58"/>
      <c r="RIU58"/>
      <c r="RIV58"/>
      <c r="RIW58"/>
      <c r="RIX58"/>
      <c r="RIY58"/>
      <c r="RIZ58"/>
      <c r="RJA58"/>
      <c r="RJB58"/>
      <c r="RJC58"/>
      <c r="RJD58"/>
      <c r="RJE58"/>
      <c r="RJF58"/>
      <c r="RJG58"/>
      <c r="RJH58"/>
      <c r="RJI58"/>
      <c r="RJJ58"/>
      <c r="RJK58"/>
      <c r="RJL58"/>
      <c r="RJM58"/>
      <c r="RJN58"/>
      <c r="RJO58"/>
      <c r="RJP58"/>
      <c r="RJQ58"/>
      <c r="RJR58"/>
      <c r="RJS58"/>
      <c r="RJT58"/>
      <c r="RJU58"/>
      <c r="RJV58"/>
      <c r="RJW58"/>
      <c r="RJX58"/>
      <c r="RJY58"/>
      <c r="RJZ58"/>
      <c r="RKA58"/>
      <c r="RKB58"/>
      <c r="RKC58"/>
      <c r="RKD58"/>
      <c r="RKE58"/>
      <c r="RKF58"/>
      <c r="RKG58"/>
      <c r="RKH58"/>
      <c r="RKI58"/>
      <c r="RKJ58"/>
      <c r="RKK58"/>
      <c r="RKL58"/>
      <c r="RKM58"/>
      <c r="RKN58"/>
      <c r="RKO58"/>
      <c r="RKP58"/>
      <c r="RKQ58"/>
      <c r="RKR58"/>
      <c r="RKS58"/>
      <c r="RKT58"/>
      <c r="RKU58"/>
      <c r="RKV58"/>
      <c r="RKW58"/>
      <c r="RKX58"/>
      <c r="RKY58"/>
      <c r="RKZ58"/>
      <c r="RLA58"/>
      <c r="RLB58"/>
      <c r="RLC58"/>
      <c r="RLD58"/>
      <c r="RLE58"/>
      <c r="RLF58"/>
      <c r="RLG58"/>
      <c r="RLH58"/>
      <c r="RLI58"/>
      <c r="RLJ58"/>
      <c r="RLK58"/>
      <c r="RLL58"/>
      <c r="RLM58"/>
      <c r="RLN58"/>
      <c r="RLO58"/>
      <c r="RLP58"/>
      <c r="RLQ58"/>
      <c r="RLR58"/>
      <c r="RLS58"/>
      <c r="RLT58"/>
      <c r="RLU58"/>
      <c r="RLV58"/>
      <c r="RLW58"/>
      <c r="RLX58"/>
      <c r="RLY58"/>
      <c r="RLZ58"/>
      <c r="RMA58"/>
      <c r="RMB58"/>
      <c r="RMC58"/>
      <c r="RMD58"/>
      <c r="RME58"/>
      <c r="RMF58"/>
      <c r="RMG58"/>
      <c r="RMH58"/>
      <c r="RMI58"/>
      <c r="RMJ58"/>
      <c r="RMK58"/>
      <c r="RML58"/>
      <c r="RMM58"/>
      <c r="RMN58"/>
      <c r="RMO58"/>
      <c r="RMP58"/>
      <c r="RMQ58"/>
      <c r="RMR58"/>
      <c r="RMS58"/>
      <c r="RMT58"/>
      <c r="RMU58"/>
      <c r="RMV58"/>
      <c r="RMW58"/>
      <c r="RMX58"/>
      <c r="RMY58"/>
      <c r="RMZ58"/>
      <c r="RNA58"/>
      <c r="RNB58"/>
      <c r="RNC58"/>
      <c r="RND58"/>
      <c r="RNE58"/>
      <c r="RNF58"/>
      <c r="RNG58"/>
      <c r="RNH58"/>
      <c r="RNI58"/>
      <c r="RNJ58"/>
      <c r="RNK58"/>
      <c r="RNL58"/>
      <c r="RNM58"/>
      <c r="RNN58"/>
      <c r="RNO58"/>
      <c r="RNP58"/>
      <c r="RNQ58"/>
      <c r="RNR58"/>
      <c r="RNS58"/>
      <c r="RNT58"/>
      <c r="RNU58"/>
      <c r="RNV58"/>
      <c r="RNW58"/>
      <c r="RNX58"/>
      <c r="RNY58"/>
      <c r="RNZ58"/>
      <c r="ROA58"/>
      <c r="ROB58"/>
      <c r="ROC58"/>
      <c r="ROD58"/>
      <c r="ROE58"/>
      <c r="ROF58"/>
      <c r="ROG58"/>
      <c r="ROH58"/>
      <c r="ROI58"/>
      <c r="ROJ58"/>
      <c r="ROK58"/>
      <c r="ROL58"/>
      <c r="ROM58"/>
      <c r="RON58"/>
      <c r="ROO58"/>
      <c r="ROP58"/>
      <c r="ROQ58"/>
      <c r="ROR58"/>
      <c r="ROS58"/>
      <c r="ROT58"/>
      <c r="ROU58"/>
      <c r="ROV58"/>
      <c r="ROW58"/>
      <c r="ROX58"/>
      <c r="ROY58"/>
      <c r="ROZ58"/>
      <c r="RPA58"/>
      <c r="RPB58"/>
      <c r="RPC58"/>
      <c r="RPD58"/>
      <c r="RPE58"/>
      <c r="RPF58"/>
      <c r="RPG58"/>
      <c r="RPH58"/>
      <c r="RPI58"/>
      <c r="RPJ58"/>
      <c r="RPK58"/>
      <c r="RPL58"/>
      <c r="RPM58"/>
      <c r="RPN58"/>
      <c r="RPO58"/>
      <c r="RPP58"/>
      <c r="RPQ58"/>
      <c r="RPR58"/>
      <c r="RPS58"/>
      <c r="RPT58"/>
      <c r="RPU58"/>
      <c r="RPV58"/>
      <c r="RPW58"/>
      <c r="RPX58"/>
      <c r="RPY58"/>
      <c r="RPZ58"/>
      <c r="RQA58"/>
      <c r="RQB58"/>
      <c r="RQC58"/>
      <c r="RQD58"/>
      <c r="RQE58"/>
      <c r="RQF58"/>
      <c r="RQG58"/>
      <c r="RQH58"/>
      <c r="RQI58"/>
      <c r="RQJ58"/>
      <c r="RQK58"/>
      <c r="RQL58"/>
      <c r="RQM58"/>
      <c r="RQN58"/>
      <c r="RQO58"/>
      <c r="RQP58"/>
      <c r="RQQ58"/>
      <c r="RQR58"/>
      <c r="RQS58"/>
      <c r="RQT58"/>
      <c r="RQU58"/>
      <c r="RQV58"/>
      <c r="RQW58"/>
      <c r="RQX58"/>
      <c r="RQY58"/>
      <c r="RQZ58"/>
      <c r="RRA58"/>
      <c r="RRB58"/>
      <c r="RRC58"/>
      <c r="RRD58"/>
      <c r="RRE58"/>
      <c r="RRF58"/>
      <c r="RRG58"/>
      <c r="RRH58"/>
      <c r="RRI58"/>
      <c r="RRJ58"/>
      <c r="RRK58"/>
      <c r="RRL58"/>
      <c r="RRM58"/>
      <c r="RRN58"/>
      <c r="RRO58"/>
      <c r="RRP58"/>
      <c r="RRQ58"/>
      <c r="RRR58"/>
      <c r="RRS58"/>
      <c r="RRT58"/>
      <c r="RRU58"/>
      <c r="RRV58"/>
      <c r="RRW58"/>
      <c r="RRX58"/>
      <c r="RRY58"/>
      <c r="RRZ58"/>
      <c r="RSA58"/>
      <c r="RSB58"/>
      <c r="RSC58"/>
      <c r="RSD58"/>
      <c r="RSE58"/>
      <c r="RSF58"/>
      <c r="RSG58"/>
      <c r="RSH58"/>
      <c r="RSI58"/>
      <c r="RSJ58"/>
      <c r="RSK58"/>
      <c r="RSL58"/>
      <c r="RSM58"/>
      <c r="RSN58"/>
      <c r="RSO58"/>
      <c r="RSP58"/>
      <c r="RSQ58"/>
      <c r="RSR58"/>
      <c r="RSS58"/>
      <c r="RST58"/>
      <c r="RSU58"/>
      <c r="RSV58"/>
      <c r="RSW58"/>
      <c r="RSX58"/>
      <c r="RSY58"/>
      <c r="RSZ58"/>
      <c r="RTA58"/>
      <c r="RTB58"/>
      <c r="RTC58"/>
      <c r="RTD58"/>
      <c r="RTE58"/>
      <c r="RTF58"/>
      <c r="RTG58"/>
      <c r="RTH58"/>
      <c r="RTI58"/>
      <c r="RTJ58"/>
      <c r="RTK58"/>
      <c r="RTL58"/>
      <c r="RTM58"/>
      <c r="RTN58"/>
      <c r="RTO58"/>
      <c r="RTP58"/>
      <c r="RTQ58"/>
      <c r="RTR58"/>
      <c r="RTS58"/>
      <c r="RTT58"/>
      <c r="RTU58"/>
      <c r="RTV58"/>
      <c r="RTW58"/>
      <c r="RTX58"/>
      <c r="RTY58"/>
      <c r="RTZ58"/>
      <c r="RUA58"/>
      <c r="RUB58"/>
      <c r="RUC58"/>
      <c r="RUD58"/>
      <c r="RUE58"/>
      <c r="RUF58"/>
      <c r="RUG58"/>
      <c r="RUH58"/>
      <c r="RUI58"/>
      <c r="RUJ58"/>
      <c r="RUK58"/>
      <c r="RUL58"/>
      <c r="RUM58"/>
      <c r="RUN58"/>
      <c r="RUO58"/>
      <c r="RUP58"/>
      <c r="RUQ58"/>
      <c r="RUR58"/>
      <c r="RUS58"/>
      <c r="RUT58"/>
      <c r="RUU58"/>
      <c r="RUV58"/>
      <c r="RUW58"/>
      <c r="RUX58"/>
      <c r="RUY58"/>
      <c r="RUZ58"/>
      <c r="RVA58"/>
      <c r="RVB58"/>
      <c r="RVC58"/>
      <c r="RVD58"/>
      <c r="RVE58"/>
      <c r="RVF58"/>
      <c r="RVG58"/>
      <c r="RVH58"/>
      <c r="RVI58"/>
      <c r="RVJ58"/>
      <c r="RVK58"/>
      <c r="RVL58"/>
      <c r="RVM58"/>
      <c r="RVN58"/>
      <c r="RVO58"/>
      <c r="RVP58"/>
      <c r="RVQ58"/>
      <c r="RVR58"/>
      <c r="RVS58"/>
      <c r="RVT58"/>
      <c r="RVU58"/>
      <c r="RVV58"/>
      <c r="RVW58"/>
      <c r="RVX58"/>
      <c r="RVY58"/>
      <c r="RVZ58"/>
      <c r="RWA58"/>
      <c r="RWB58"/>
      <c r="RWC58"/>
      <c r="RWD58"/>
      <c r="RWE58"/>
      <c r="RWF58"/>
      <c r="RWG58"/>
      <c r="RWH58"/>
      <c r="RWI58"/>
      <c r="RWJ58"/>
      <c r="RWK58"/>
      <c r="RWL58"/>
      <c r="RWM58"/>
      <c r="RWN58"/>
      <c r="RWO58"/>
      <c r="RWP58"/>
      <c r="RWQ58"/>
      <c r="RWR58"/>
      <c r="RWS58"/>
      <c r="RWT58"/>
      <c r="RWU58"/>
      <c r="RWV58"/>
      <c r="RWW58"/>
      <c r="RWX58"/>
      <c r="RWY58"/>
      <c r="RWZ58"/>
      <c r="RXA58"/>
      <c r="RXB58"/>
      <c r="RXC58"/>
      <c r="RXD58"/>
      <c r="RXE58"/>
      <c r="RXF58"/>
      <c r="RXG58"/>
      <c r="RXH58"/>
      <c r="RXI58"/>
      <c r="RXJ58"/>
      <c r="RXK58"/>
      <c r="RXL58"/>
      <c r="RXM58"/>
      <c r="RXN58"/>
      <c r="RXO58"/>
      <c r="RXP58"/>
      <c r="RXQ58"/>
      <c r="RXR58"/>
      <c r="RXS58"/>
      <c r="RXT58"/>
      <c r="RXU58"/>
      <c r="RXV58"/>
      <c r="RXW58"/>
      <c r="RXX58"/>
      <c r="RXY58"/>
      <c r="RXZ58"/>
      <c r="RYA58"/>
      <c r="RYB58"/>
      <c r="RYC58"/>
      <c r="RYD58"/>
      <c r="RYE58"/>
      <c r="RYF58"/>
      <c r="RYG58"/>
      <c r="RYH58"/>
      <c r="RYI58"/>
      <c r="RYJ58"/>
      <c r="RYK58"/>
      <c r="RYL58"/>
      <c r="RYM58"/>
      <c r="RYN58"/>
      <c r="RYO58"/>
      <c r="RYP58"/>
      <c r="RYQ58"/>
      <c r="RYR58"/>
      <c r="RYS58"/>
      <c r="RYT58"/>
      <c r="RYU58"/>
      <c r="RYV58"/>
      <c r="RYW58"/>
      <c r="RYX58"/>
      <c r="RYY58"/>
      <c r="RYZ58"/>
      <c r="RZA58"/>
      <c r="RZB58"/>
      <c r="RZC58"/>
      <c r="RZD58"/>
      <c r="RZE58"/>
      <c r="RZF58"/>
      <c r="RZG58"/>
      <c r="RZH58"/>
      <c r="RZI58"/>
      <c r="RZJ58"/>
      <c r="RZK58"/>
      <c r="RZL58"/>
      <c r="RZM58"/>
      <c r="RZN58"/>
      <c r="RZO58"/>
      <c r="RZP58"/>
      <c r="RZQ58"/>
      <c r="RZR58"/>
      <c r="RZS58"/>
      <c r="RZT58"/>
      <c r="RZU58"/>
      <c r="RZV58"/>
      <c r="RZW58"/>
      <c r="RZX58"/>
      <c r="RZY58"/>
      <c r="RZZ58"/>
      <c r="SAA58"/>
      <c r="SAB58"/>
      <c r="SAC58"/>
      <c r="SAD58"/>
      <c r="SAE58"/>
      <c r="SAF58"/>
      <c r="SAG58"/>
      <c r="SAH58"/>
      <c r="SAI58"/>
      <c r="SAJ58"/>
      <c r="SAK58"/>
      <c r="SAL58"/>
      <c r="SAM58"/>
      <c r="SAN58"/>
      <c r="SAO58"/>
      <c r="SAP58"/>
      <c r="SAQ58"/>
      <c r="SAR58"/>
      <c r="SAS58"/>
      <c r="SAT58"/>
      <c r="SAU58"/>
      <c r="SAV58"/>
      <c r="SAW58"/>
      <c r="SAX58"/>
      <c r="SAY58"/>
      <c r="SAZ58"/>
      <c r="SBA58"/>
      <c r="SBB58"/>
      <c r="SBC58"/>
      <c r="SBD58"/>
      <c r="SBE58"/>
      <c r="SBF58"/>
      <c r="SBG58"/>
      <c r="SBH58"/>
      <c r="SBI58"/>
      <c r="SBJ58"/>
      <c r="SBK58"/>
      <c r="SBL58"/>
      <c r="SBM58"/>
      <c r="SBN58"/>
      <c r="SBO58"/>
      <c r="SBP58"/>
      <c r="SBQ58"/>
      <c r="SBR58"/>
      <c r="SBS58"/>
      <c r="SBT58"/>
      <c r="SBU58"/>
      <c r="SBV58"/>
      <c r="SBW58"/>
      <c r="SBX58"/>
      <c r="SBY58"/>
      <c r="SBZ58"/>
      <c r="SCA58"/>
      <c r="SCB58"/>
      <c r="SCC58"/>
      <c r="SCD58"/>
      <c r="SCE58"/>
      <c r="SCF58"/>
      <c r="SCG58"/>
      <c r="SCH58"/>
      <c r="SCI58"/>
      <c r="SCJ58"/>
      <c r="SCK58"/>
      <c r="SCL58"/>
      <c r="SCM58"/>
      <c r="SCN58"/>
      <c r="SCO58"/>
      <c r="SCP58"/>
      <c r="SCQ58"/>
      <c r="SCR58"/>
      <c r="SCS58"/>
      <c r="SCT58"/>
      <c r="SCU58"/>
      <c r="SCV58"/>
      <c r="SCW58"/>
      <c r="SCX58"/>
      <c r="SCY58"/>
      <c r="SCZ58"/>
      <c r="SDA58"/>
      <c r="SDB58"/>
      <c r="SDC58"/>
      <c r="SDD58"/>
      <c r="SDE58"/>
      <c r="SDF58"/>
      <c r="SDG58"/>
      <c r="SDH58"/>
      <c r="SDI58"/>
      <c r="SDJ58"/>
      <c r="SDK58"/>
      <c r="SDL58"/>
      <c r="SDM58"/>
      <c r="SDN58"/>
      <c r="SDO58"/>
      <c r="SDP58"/>
      <c r="SDQ58"/>
      <c r="SDR58"/>
      <c r="SDS58"/>
      <c r="SDT58"/>
      <c r="SDU58"/>
      <c r="SDV58"/>
      <c r="SDW58"/>
      <c r="SDX58"/>
      <c r="SDY58"/>
      <c r="SDZ58"/>
      <c r="SEA58"/>
      <c r="SEB58"/>
      <c r="SEC58"/>
      <c r="SED58"/>
      <c r="SEE58"/>
      <c r="SEF58"/>
      <c r="SEG58"/>
      <c r="SEH58"/>
      <c r="SEI58"/>
      <c r="SEJ58"/>
      <c r="SEK58"/>
      <c r="SEL58"/>
      <c r="SEM58"/>
      <c r="SEN58"/>
      <c r="SEO58"/>
      <c r="SEP58"/>
      <c r="SEQ58"/>
      <c r="SER58"/>
      <c r="SES58"/>
      <c r="SET58"/>
      <c r="SEU58"/>
      <c r="SEV58"/>
      <c r="SEW58"/>
      <c r="SEX58"/>
      <c r="SEY58"/>
      <c r="SEZ58"/>
      <c r="SFA58"/>
      <c r="SFB58"/>
      <c r="SFC58"/>
      <c r="SFD58"/>
      <c r="SFE58"/>
      <c r="SFF58"/>
      <c r="SFG58"/>
      <c r="SFH58"/>
      <c r="SFI58"/>
      <c r="SFJ58"/>
      <c r="SFK58"/>
      <c r="SFL58"/>
      <c r="SFM58"/>
      <c r="SFN58"/>
      <c r="SFO58"/>
      <c r="SFP58"/>
      <c r="SFQ58"/>
      <c r="SFR58"/>
      <c r="SFS58"/>
      <c r="SFT58"/>
      <c r="SFU58"/>
      <c r="SFV58"/>
      <c r="SFW58"/>
      <c r="SFX58"/>
      <c r="SFY58"/>
      <c r="SFZ58"/>
      <c r="SGA58"/>
      <c r="SGB58"/>
      <c r="SGC58"/>
      <c r="SGD58"/>
      <c r="SGE58"/>
      <c r="SGF58"/>
      <c r="SGG58"/>
      <c r="SGH58"/>
      <c r="SGI58"/>
      <c r="SGJ58"/>
      <c r="SGK58"/>
      <c r="SGL58"/>
      <c r="SGM58"/>
      <c r="SGN58"/>
      <c r="SGO58"/>
      <c r="SGP58"/>
      <c r="SGQ58"/>
      <c r="SGR58"/>
      <c r="SGS58"/>
      <c r="SGT58"/>
      <c r="SGU58"/>
      <c r="SGV58"/>
      <c r="SGW58"/>
      <c r="SGX58"/>
      <c r="SGY58"/>
      <c r="SGZ58"/>
      <c r="SHA58"/>
      <c r="SHB58"/>
      <c r="SHC58"/>
      <c r="SHD58"/>
      <c r="SHE58"/>
      <c r="SHF58"/>
      <c r="SHG58"/>
      <c r="SHH58"/>
      <c r="SHI58"/>
      <c r="SHJ58"/>
      <c r="SHK58"/>
      <c r="SHL58"/>
      <c r="SHM58"/>
      <c r="SHN58"/>
      <c r="SHO58"/>
      <c r="SHP58"/>
      <c r="SHQ58"/>
      <c r="SHR58"/>
      <c r="SHS58"/>
      <c r="SHT58"/>
      <c r="SHU58"/>
      <c r="SHV58"/>
      <c r="SHW58"/>
      <c r="SHX58"/>
      <c r="SHY58"/>
      <c r="SHZ58"/>
      <c r="SIA58"/>
      <c r="SIB58"/>
      <c r="SIC58"/>
      <c r="SID58"/>
      <c r="SIE58"/>
      <c r="SIF58"/>
      <c r="SIG58"/>
      <c r="SIH58"/>
      <c r="SII58"/>
      <c r="SIJ58"/>
      <c r="SIK58"/>
      <c r="SIL58"/>
      <c r="SIM58"/>
      <c r="SIN58"/>
      <c r="SIO58"/>
      <c r="SIP58"/>
      <c r="SIQ58"/>
      <c r="SIR58"/>
      <c r="SIS58"/>
      <c r="SIT58"/>
      <c r="SIU58"/>
      <c r="SIV58"/>
      <c r="SIW58"/>
      <c r="SIX58"/>
      <c r="SIY58"/>
      <c r="SIZ58"/>
      <c r="SJA58"/>
      <c r="SJB58"/>
      <c r="SJC58"/>
      <c r="SJD58"/>
      <c r="SJE58"/>
      <c r="SJF58"/>
      <c r="SJG58"/>
      <c r="SJH58"/>
      <c r="SJI58"/>
      <c r="SJJ58"/>
      <c r="SJK58"/>
      <c r="SJL58"/>
      <c r="SJM58"/>
      <c r="SJN58"/>
      <c r="SJO58"/>
      <c r="SJP58"/>
      <c r="SJQ58"/>
      <c r="SJR58"/>
      <c r="SJS58"/>
      <c r="SJT58"/>
      <c r="SJU58"/>
      <c r="SJV58"/>
      <c r="SJW58"/>
      <c r="SJX58"/>
      <c r="SJY58"/>
      <c r="SJZ58"/>
      <c r="SKA58"/>
      <c r="SKB58"/>
      <c r="SKC58"/>
      <c r="SKD58"/>
      <c r="SKE58"/>
      <c r="SKF58"/>
      <c r="SKG58"/>
      <c r="SKH58"/>
      <c r="SKI58"/>
      <c r="SKJ58"/>
      <c r="SKK58"/>
      <c r="SKL58"/>
      <c r="SKM58"/>
      <c r="SKN58"/>
      <c r="SKO58"/>
      <c r="SKP58"/>
      <c r="SKQ58"/>
      <c r="SKR58"/>
      <c r="SKS58"/>
      <c r="SKT58"/>
      <c r="SKU58"/>
      <c r="SKV58"/>
      <c r="SKW58"/>
      <c r="SKX58"/>
      <c r="SKY58"/>
      <c r="SKZ58"/>
      <c r="SLA58"/>
      <c r="SLB58"/>
      <c r="SLC58"/>
      <c r="SLD58"/>
      <c r="SLE58"/>
      <c r="SLF58"/>
      <c r="SLG58"/>
      <c r="SLH58"/>
      <c r="SLI58"/>
      <c r="SLJ58"/>
      <c r="SLK58"/>
      <c r="SLL58"/>
      <c r="SLM58"/>
      <c r="SLN58"/>
      <c r="SLO58"/>
      <c r="SLP58"/>
      <c r="SLQ58"/>
      <c r="SLR58"/>
      <c r="SLS58"/>
      <c r="SLT58"/>
      <c r="SLU58"/>
      <c r="SLV58"/>
      <c r="SLW58"/>
      <c r="SLX58"/>
      <c r="SLY58"/>
      <c r="SLZ58"/>
      <c r="SMA58"/>
      <c r="SMB58"/>
      <c r="SMC58"/>
      <c r="SMD58"/>
      <c r="SME58"/>
      <c r="SMF58"/>
      <c r="SMG58"/>
      <c r="SMH58"/>
      <c r="SMI58"/>
      <c r="SMJ58"/>
      <c r="SMK58"/>
      <c r="SML58"/>
      <c r="SMM58"/>
      <c r="SMN58"/>
      <c r="SMO58"/>
      <c r="SMP58"/>
      <c r="SMQ58"/>
      <c r="SMR58"/>
      <c r="SMS58"/>
      <c r="SMT58"/>
      <c r="SMU58"/>
      <c r="SMV58"/>
      <c r="SMW58"/>
      <c r="SMX58"/>
      <c r="SMY58"/>
      <c r="SMZ58"/>
      <c r="SNA58"/>
      <c r="SNB58"/>
      <c r="SNC58"/>
      <c r="SND58"/>
      <c r="SNE58"/>
      <c r="SNF58"/>
      <c r="SNG58"/>
      <c r="SNH58"/>
      <c r="SNI58"/>
      <c r="SNJ58"/>
      <c r="SNK58"/>
      <c r="SNL58"/>
      <c r="SNM58"/>
      <c r="SNN58"/>
      <c r="SNO58"/>
      <c r="SNP58"/>
      <c r="SNQ58"/>
      <c r="SNR58"/>
      <c r="SNS58"/>
      <c r="SNT58"/>
      <c r="SNU58"/>
      <c r="SNV58"/>
      <c r="SNW58"/>
      <c r="SNX58"/>
      <c r="SNY58"/>
      <c r="SNZ58"/>
      <c r="SOA58"/>
      <c r="SOB58"/>
      <c r="SOC58"/>
      <c r="SOD58"/>
      <c r="SOE58"/>
      <c r="SOF58"/>
      <c r="SOG58"/>
      <c r="SOH58"/>
      <c r="SOI58"/>
      <c r="SOJ58"/>
      <c r="SOK58"/>
      <c r="SOL58"/>
      <c r="SOM58"/>
      <c r="SON58"/>
      <c r="SOO58"/>
      <c r="SOP58"/>
      <c r="SOQ58"/>
      <c r="SOR58"/>
      <c r="SOS58"/>
      <c r="SOT58"/>
      <c r="SOU58"/>
      <c r="SOV58"/>
      <c r="SOW58"/>
      <c r="SOX58"/>
      <c r="SOY58"/>
      <c r="SOZ58"/>
      <c r="SPA58"/>
      <c r="SPB58"/>
      <c r="SPC58"/>
      <c r="SPD58"/>
      <c r="SPE58"/>
      <c r="SPF58"/>
      <c r="SPG58"/>
      <c r="SPH58"/>
      <c r="SPI58"/>
      <c r="SPJ58"/>
      <c r="SPK58"/>
      <c r="SPL58"/>
      <c r="SPM58"/>
      <c r="SPN58"/>
      <c r="SPO58"/>
      <c r="SPP58"/>
      <c r="SPQ58"/>
      <c r="SPR58"/>
      <c r="SPS58"/>
      <c r="SPT58"/>
      <c r="SPU58"/>
      <c r="SPV58"/>
      <c r="SPW58"/>
      <c r="SPX58"/>
      <c r="SPY58"/>
      <c r="SPZ58"/>
      <c r="SQA58"/>
      <c r="SQB58"/>
      <c r="SQC58"/>
      <c r="SQD58"/>
      <c r="SQE58"/>
      <c r="SQF58"/>
      <c r="SQG58"/>
      <c r="SQH58"/>
      <c r="SQI58"/>
      <c r="SQJ58"/>
      <c r="SQK58"/>
      <c r="SQL58"/>
      <c r="SQM58"/>
      <c r="SQN58"/>
      <c r="SQO58"/>
      <c r="SQP58"/>
      <c r="SQQ58"/>
      <c r="SQR58"/>
      <c r="SQS58"/>
      <c r="SQT58"/>
      <c r="SQU58"/>
      <c r="SQV58"/>
      <c r="SQW58"/>
      <c r="SQX58"/>
      <c r="SQY58"/>
      <c r="SQZ58"/>
      <c r="SRA58"/>
      <c r="SRB58"/>
      <c r="SRC58"/>
      <c r="SRD58"/>
      <c r="SRE58"/>
      <c r="SRF58"/>
      <c r="SRG58"/>
      <c r="SRH58"/>
      <c r="SRI58"/>
      <c r="SRJ58"/>
      <c r="SRK58"/>
      <c r="SRL58"/>
      <c r="SRM58"/>
      <c r="SRN58"/>
      <c r="SRO58"/>
      <c r="SRP58"/>
      <c r="SRQ58"/>
      <c r="SRR58"/>
      <c r="SRS58"/>
      <c r="SRT58"/>
      <c r="SRU58"/>
      <c r="SRV58"/>
      <c r="SRW58"/>
      <c r="SRX58"/>
      <c r="SRY58"/>
      <c r="SRZ58"/>
      <c r="SSA58"/>
      <c r="SSB58"/>
      <c r="SSC58"/>
      <c r="SSD58"/>
      <c r="SSE58"/>
      <c r="SSF58"/>
      <c r="SSG58"/>
      <c r="SSH58"/>
      <c r="SSI58"/>
      <c r="SSJ58"/>
      <c r="SSK58"/>
      <c r="SSL58"/>
      <c r="SSM58"/>
      <c r="SSN58"/>
      <c r="SSO58"/>
      <c r="SSP58"/>
      <c r="SSQ58"/>
      <c r="SSR58"/>
      <c r="SSS58"/>
      <c r="SST58"/>
      <c r="SSU58"/>
      <c r="SSV58"/>
      <c r="SSW58"/>
      <c r="SSX58"/>
      <c r="SSY58"/>
      <c r="SSZ58"/>
      <c r="STA58"/>
      <c r="STB58"/>
      <c r="STC58"/>
      <c r="STD58"/>
      <c r="STE58"/>
      <c r="STF58"/>
      <c r="STG58"/>
      <c r="STH58"/>
      <c r="STI58"/>
      <c r="STJ58"/>
      <c r="STK58"/>
      <c r="STL58"/>
      <c r="STM58"/>
      <c r="STN58"/>
      <c r="STO58"/>
      <c r="STP58"/>
      <c r="STQ58"/>
      <c r="STR58"/>
      <c r="STS58"/>
      <c r="STT58"/>
      <c r="STU58"/>
      <c r="STV58"/>
      <c r="STW58"/>
      <c r="STX58"/>
      <c r="STY58"/>
      <c r="STZ58"/>
      <c r="SUA58"/>
      <c r="SUB58"/>
      <c r="SUC58"/>
      <c r="SUD58"/>
      <c r="SUE58"/>
      <c r="SUF58"/>
      <c r="SUG58"/>
      <c r="SUH58"/>
      <c r="SUI58"/>
      <c r="SUJ58"/>
      <c r="SUK58"/>
      <c r="SUL58"/>
      <c r="SUM58"/>
      <c r="SUN58"/>
      <c r="SUO58"/>
      <c r="SUP58"/>
      <c r="SUQ58"/>
      <c r="SUR58"/>
      <c r="SUS58"/>
      <c r="SUT58"/>
      <c r="SUU58"/>
      <c r="SUV58"/>
      <c r="SUW58"/>
      <c r="SUX58"/>
      <c r="SUY58"/>
      <c r="SUZ58"/>
      <c r="SVA58"/>
      <c r="SVB58"/>
      <c r="SVC58"/>
      <c r="SVD58"/>
      <c r="SVE58"/>
      <c r="SVF58"/>
      <c r="SVG58"/>
      <c r="SVH58"/>
      <c r="SVI58"/>
      <c r="SVJ58"/>
      <c r="SVK58"/>
      <c r="SVL58"/>
      <c r="SVM58"/>
      <c r="SVN58"/>
      <c r="SVO58"/>
      <c r="SVP58"/>
      <c r="SVQ58"/>
      <c r="SVR58"/>
      <c r="SVS58"/>
      <c r="SVT58"/>
      <c r="SVU58"/>
      <c r="SVV58"/>
      <c r="SVW58"/>
      <c r="SVX58"/>
      <c r="SVY58"/>
      <c r="SVZ58"/>
      <c r="SWA58"/>
      <c r="SWB58"/>
      <c r="SWC58"/>
      <c r="SWD58"/>
      <c r="SWE58"/>
      <c r="SWF58"/>
      <c r="SWG58"/>
      <c r="SWH58"/>
      <c r="SWI58"/>
      <c r="SWJ58"/>
      <c r="SWK58"/>
      <c r="SWL58"/>
      <c r="SWM58"/>
      <c r="SWN58"/>
      <c r="SWO58"/>
      <c r="SWP58"/>
      <c r="SWQ58"/>
      <c r="SWR58"/>
      <c r="SWS58"/>
      <c r="SWT58"/>
      <c r="SWU58"/>
      <c r="SWV58"/>
      <c r="SWW58"/>
      <c r="SWX58"/>
      <c r="SWY58"/>
      <c r="SWZ58"/>
      <c r="SXA58"/>
      <c r="SXB58"/>
      <c r="SXC58"/>
      <c r="SXD58"/>
      <c r="SXE58"/>
      <c r="SXF58"/>
      <c r="SXG58"/>
      <c r="SXH58"/>
      <c r="SXI58"/>
      <c r="SXJ58"/>
      <c r="SXK58"/>
      <c r="SXL58"/>
      <c r="SXM58"/>
      <c r="SXN58"/>
      <c r="SXO58"/>
      <c r="SXP58"/>
      <c r="SXQ58"/>
      <c r="SXR58"/>
      <c r="SXS58"/>
      <c r="SXT58"/>
      <c r="SXU58"/>
      <c r="SXV58"/>
      <c r="SXW58"/>
      <c r="SXX58"/>
      <c r="SXY58"/>
      <c r="SXZ58"/>
      <c r="SYA58"/>
      <c r="SYB58"/>
      <c r="SYC58"/>
      <c r="SYD58"/>
      <c r="SYE58"/>
      <c r="SYF58"/>
      <c r="SYG58"/>
      <c r="SYH58"/>
      <c r="SYI58"/>
      <c r="SYJ58"/>
      <c r="SYK58"/>
      <c r="SYL58"/>
      <c r="SYM58"/>
      <c r="SYN58"/>
      <c r="SYO58"/>
      <c r="SYP58"/>
      <c r="SYQ58"/>
      <c r="SYR58"/>
      <c r="SYS58"/>
      <c r="SYT58"/>
      <c r="SYU58"/>
      <c r="SYV58"/>
      <c r="SYW58"/>
      <c r="SYX58"/>
      <c r="SYY58"/>
      <c r="SYZ58"/>
      <c r="SZA58"/>
      <c r="SZB58"/>
      <c r="SZC58"/>
      <c r="SZD58"/>
      <c r="SZE58"/>
      <c r="SZF58"/>
      <c r="SZG58"/>
      <c r="SZH58"/>
      <c r="SZI58"/>
      <c r="SZJ58"/>
      <c r="SZK58"/>
      <c r="SZL58"/>
      <c r="SZM58"/>
      <c r="SZN58"/>
      <c r="SZO58"/>
      <c r="SZP58"/>
      <c r="SZQ58"/>
      <c r="SZR58"/>
      <c r="SZS58"/>
      <c r="SZT58"/>
      <c r="SZU58"/>
      <c r="SZV58"/>
      <c r="SZW58"/>
      <c r="SZX58"/>
      <c r="SZY58"/>
      <c r="SZZ58"/>
      <c r="TAA58"/>
      <c r="TAB58"/>
      <c r="TAC58"/>
      <c r="TAD58"/>
      <c r="TAE58"/>
      <c r="TAF58"/>
      <c r="TAG58"/>
      <c r="TAH58"/>
      <c r="TAI58"/>
      <c r="TAJ58"/>
      <c r="TAK58"/>
      <c r="TAL58"/>
      <c r="TAM58"/>
      <c r="TAN58"/>
      <c r="TAO58"/>
      <c r="TAP58"/>
      <c r="TAQ58"/>
      <c r="TAR58"/>
      <c r="TAS58"/>
      <c r="TAT58"/>
      <c r="TAU58"/>
      <c r="TAV58"/>
      <c r="TAW58"/>
      <c r="TAX58"/>
      <c r="TAY58"/>
      <c r="TAZ58"/>
      <c r="TBA58"/>
      <c r="TBB58"/>
      <c r="TBC58"/>
      <c r="TBD58"/>
      <c r="TBE58"/>
      <c r="TBF58"/>
      <c r="TBG58"/>
      <c r="TBH58"/>
      <c r="TBI58"/>
      <c r="TBJ58"/>
      <c r="TBK58"/>
      <c r="TBL58"/>
      <c r="TBM58"/>
      <c r="TBN58"/>
      <c r="TBO58"/>
      <c r="TBP58"/>
      <c r="TBQ58"/>
      <c r="TBR58"/>
      <c r="TBS58"/>
      <c r="TBT58"/>
      <c r="TBU58"/>
      <c r="TBV58"/>
      <c r="TBW58"/>
      <c r="TBX58"/>
      <c r="TBY58"/>
      <c r="TBZ58"/>
      <c r="TCA58"/>
      <c r="TCB58"/>
      <c r="TCC58"/>
      <c r="TCD58"/>
      <c r="TCE58"/>
      <c r="TCF58"/>
      <c r="TCG58"/>
      <c r="TCH58"/>
      <c r="TCI58"/>
      <c r="TCJ58"/>
      <c r="TCK58"/>
      <c r="TCL58"/>
      <c r="TCM58"/>
      <c r="TCN58"/>
      <c r="TCO58"/>
      <c r="TCP58"/>
      <c r="TCQ58"/>
      <c r="TCR58"/>
      <c r="TCS58"/>
      <c r="TCT58"/>
      <c r="TCU58"/>
      <c r="TCV58"/>
      <c r="TCW58"/>
      <c r="TCX58"/>
      <c r="TCY58"/>
      <c r="TCZ58"/>
      <c r="TDA58"/>
      <c r="TDB58"/>
      <c r="TDC58"/>
      <c r="TDD58"/>
      <c r="TDE58"/>
      <c r="TDF58"/>
      <c r="TDG58"/>
      <c r="TDH58"/>
      <c r="TDI58"/>
      <c r="TDJ58"/>
      <c r="TDK58"/>
      <c r="TDL58"/>
      <c r="TDM58"/>
      <c r="TDN58"/>
      <c r="TDO58"/>
      <c r="TDP58"/>
      <c r="TDQ58"/>
      <c r="TDR58"/>
      <c r="TDS58"/>
      <c r="TDT58"/>
      <c r="TDU58"/>
      <c r="TDV58"/>
      <c r="TDW58"/>
      <c r="TDX58"/>
      <c r="TDY58"/>
      <c r="TDZ58"/>
      <c r="TEA58"/>
      <c r="TEB58"/>
      <c r="TEC58"/>
      <c r="TED58"/>
      <c r="TEE58"/>
      <c r="TEF58"/>
      <c r="TEG58"/>
      <c r="TEH58"/>
      <c r="TEI58"/>
      <c r="TEJ58"/>
      <c r="TEK58"/>
      <c r="TEL58"/>
      <c r="TEM58"/>
      <c r="TEN58"/>
      <c r="TEO58"/>
      <c r="TEP58"/>
      <c r="TEQ58"/>
      <c r="TER58"/>
      <c r="TES58"/>
      <c r="TET58"/>
      <c r="TEU58"/>
      <c r="TEV58"/>
      <c r="TEW58"/>
      <c r="TEX58"/>
      <c r="TEY58"/>
      <c r="TEZ58"/>
      <c r="TFA58"/>
      <c r="TFB58"/>
      <c r="TFC58"/>
      <c r="TFD58"/>
      <c r="TFE58"/>
      <c r="TFF58"/>
      <c r="TFG58"/>
      <c r="TFH58"/>
      <c r="TFI58"/>
      <c r="TFJ58"/>
      <c r="TFK58"/>
      <c r="TFL58"/>
      <c r="TFM58"/>
      <c r="TFN58"/>
      <c r="TFO58"/>
      <c r="TFP58"/>
      <c r="TFQ58"/>
      <c r="TFR58"/>
      <c r="TFS58"/>
      <c r="TFT58"/>
      <c r="TFU58"/>
      <c r="TFV58"/>
      <c r="TFW58"/>
      <c r="TFX58"/>
      <c r="TFY58"/>
      <c r="TFZ58"/>
      <c r="TGA58"/>
      <c r="TGB58"/>
      <c r="TGC58"/>
      <c r="TGD58"/>
      <c r="TGE58"/>
      <c r="TGF58"/>
      <c r="TGG58"/>
      <c r="TGH58"/>
      <c r="TGI58"/>
      <c r="TGJ58"/>
      <c r="TGK58"/>
      <c r="TGL58"/>
      <c r="TGM58"/>
      <c r="TGN58"/>
      <c r="TGO58"/>
      <c r="TGP58"/>
      <c r="TGQ58"/>
      <c r="TGR58"/>
      <c r="TGS58"/>
      <c r="TGT58"/>
      <c r="TGU58"/>
      <c r="TGV58"/>
      <c r="TGW58"/>
      <c r="TGX58"/>
      <c r="TGY58"/>
      <c r="TGZ58"/>
      <c r="THA58"/>
      <c r="THB58"/>
      <c r="THC58"/>
      <c r="THD58"/>
      <c r="THE58"/>
      <c r="THF58"/>
      <c r="THG58"/>
      <c r="THH58"/>
      <c r="THI58"/>
      <c r="THJ58"/>
      <c r="THK58"/>
      <c r="THL58"/>
      <c r="THM58"/>
      <c r="THN58"/>
      <c r="THO58"/>
      <c r="THP58"/>
      <c r="THQ58"/>
      <c r="THR58"/>
      <c r="THS58"/>
      <c r="THT58"/>
      <c r="THU58"/>
      <c r="THV58"/>
      <c r="THW58"/>
      <c r="THX58"/>
      <c r="THY58"/>
      <c r="THZ58"/>
      <c r="TIA58"/>
      <c r="TIB58"/>
      <c r="TIC58"/>
      <c r="TID58"/>
      <c r="TIE58"/>
      <c r="TIF58"/>
      <c r="TIG58"/>
      <c r="TIH58"/>
      <c r="TII58"/>
      <c r="TIJ58"/>
      <c r="TIK58"/>
      <c r="TIL58"/>
      <c r="TIM58"/>
      <c r="TIN58"/>
      <c r="TIO58"/>
      <c r="TIP58"/>
      <c r="TIQ58"/>
      <c r="TIR58"/>
      <c r="TIS58"/>
      <c r="TIT58"/>
      <c r="TIU58"/>
      <c r="TIV58"/>
      <c r="TIW58"/>
      <c r="TIX58"/>
      <c r="TIY58"/>
      <c r="TIZ58"/>
      <c r="TJA58"/>
      <c r="TJB58"/>
      <c r="TJC58"/>
      <c r="TJD58"/>
      <c r="TJE58"/>
      <c r="TJF58"/>
      <c r="TJG58"/>
      <c r="TJH58"/>
      <c r="TJI58"/>
      <c r="TJJ58"/>
      <c r="TJK58"/>
      <c r="TJL58"/>
      <c r="TJM58"/>
      <c r="TJN58"/>
      <c r="TJO58"/>
      <c r="TJP58"/>
      <c r="TJQ58"/>
      <c r="TJR58"/>
      <c r="TJS58"/>
      <c r="TJT58"/>
      <c r="TJU58"/>
      <c r="TJV58"/>
      <c r="TJW58"/>
      <c r="TJX58"/>
      <c r="TJY58"/>
      <c r="TJZ58"/>
      <c r="TKA58"/>
      <c r="TKB58"/>
      <c r="TKC58"/>
      <c r="TKD58"/>
      <c r="TKE58"/>
      <c r="TKF58"/>
      <c r="TKG58"/>
      <c r="TKH58"/>
      <c r="TKI58"/>
      <c r="TKJ58"/>
      <c r="TKK58"/>
      <c r="TKL58"/>
      <c r="TKM58"/>
      <c r="TKN58"/>
      <c r="TKO58"/>
      <c r="TKP58"/>
      <c r="TKQ58"/>
      <c r="TKR58"/>
      <c r="TKS58"/>
      <c r="TKT58"/>
      <c r="TKU58"/>
      <c r="TKV58"/>
      <c r="TKW58"/>
      <c r="TKX58"/>
      <c r="TKY58"/>
      <c r="TKZ58"/>
      <c r="TLA58"/>
      <c r="TLB58"/>
      <c r="TLC58"/>
      <c r="TLD58"/>
      <c r="TLE58"/>
      <c r="TLF58"/>
      <c r="TLG58"/>
      <c r="TLH58"/>
      <c r="TLI58"/>
      <c r="TLJ58"/>
      <c r="TLK58"/>
      <c r="TLL58"/>
      <c r="TLM58"/>
      <c r="TLN58"/>
      <c r="TLO58"/>
      <c r="TLP58"/>
      <c r="TLQ58"/>
      <c r="TLR58"/>
      <c r="TLS58"/>
      <c r="TLT58"/>
      <c r="TLU58"/>
      <c r="TLV58"/>
      <c r="TLW58"/>
      <c r="TLX58"/>
      <c r="TLY58"/>
      <c r="TLZ58"/>
      <c r="TMA58"/>
      <c r="TMB58"/>
      <c r="TMC58"/>
      <c r="TMD58"/>
      <c r="TME58"/>
      <c r="TMF58"/>
      <c r="TMG58"/>
      <c r="TMH58"/>
      <c r="TMI58"/>
      <c r="TMJ58"/>
      <c r="TMK58"/>
      <c r="TML58"/>
      <c r="TMM58"/>
      <c r="TMN58"/>
      <c r="TMO58"/>
      <c r="TMP58"/>
      <c r="TMQ58"/>
      <c r="TMR58"/>
      <c r="TMS58"/>
      <c r="TMT58"/>
      <c r="TMU58"/>
      <c r="TMV58"/>
      <c r="TMW58"/>
      <c r="TMX58"/>
      <c r="TMY58"/>
      <c r="TMZ58"/>
      <c r="TNA58"/>
      <c r="TNB58"/>
      <c r="TNC58"/>
      <c r="TND58"/>
      <c r="TNE58"/>
      <c r="TNF58"/>
      <c r="TNG58"/>
      <c r="TNH58"/>
      <c r="TNI58"/>
      <c r="TNJ58"/>
      <c r="TNK58"/>
      <c r="TNL58"/>
      <c r="TNM58"/>
      <c r="TNN58"/>
      <c r="TNO58"/>
      <c r="TNP58"/>
      <c r="TNQ58"/>
      <c r="TNR58"/>
      <c r="TNS58"/>
      <c r="TNT58"/>
      <c r="TNU58"/>
      <c r="TNV58"/>
      <c r="TNW58"/>
      <c r="TNX58"/>
      <c r="TNY58"/>
      <c r="TNZ58"/>
      <c r="TOA58"/>
      <c r="TOB58"/>
      <c r="TOC58"/>
      <c r="TOD58"/>
      <c r="TOE58"/>
      <c r="TOF58"/>
      <c r="TOG58"/>
      <c r="TOH58"/>
      <c r="TOI58"/>
      <c r="TOJ58"/>
      <c r="TOK58"/>
      <c r="TOL58"/>
      <c r="TOM58"/>
      <c r="TON58"/>
      <c r="TOO58"/>
      <c r="TOP58"/>
      <c r="TOQ58"/>
      <c r="TOR58"/>
      <c r="TOS58"/>
      <c r="TOT58"/>
      <c r="TOU58"/>
      <c r="TOV58"/>
      <c r="TOW58"/>
      <c r="TOX58"/>
      <c r="TOY58"/>
      <c r="TOZ58"/>
      <c r="TPA58"/>
      <c r="TPB58"/>
      <c r="TPC58"/>
      <c r="TPD58"/>
      <c r="TPE58"/>
      <c r="TPF58"/>
      <c r="TPG58"/>
      <c r="TPH58"/>
      <c r="TPI58"/>
      <c r="TPJ58"/>
      <c r="TPK58"/>
      <c r="TPL58"/>
      <c r="TPM58"/>
      <c r="TPN58"/>
      <c r="TPO58"/>
      <c r="TPP58"/>
      <c r="TPQ58"/>
      <c r="TPR58"/>
      <c r="TPS58"/>
      <c r="TPT58"/>
      <c r="TPU58"/>
      <c r="TPV58"/>
      <c r="TPW58"/>
      <c r="TPX58"/>
      <c r="TPY58"/>
      <c r="TPZ58"/>
      <c r="TQA58"/>
      <c r="TQB58"/>
      <c r="TQC58"/>
      <c r="TQD58"/>
      <c r="TQE58"/>
      <c r="TQF58"/>
      <c r="TQG58"/>
      <c r="TQH58"/>
      <c r="TQI58"/>
      <c r="TQJ58"/>
      <c r="TQK58"/>
      <c r="TQL58"/>
      <c r="TQM58"/>
      <c r="TQN58"/>
      <c r="TQO58"/>
      <c r="TQP58"/>
      <c r="TQQ58"/>
      <c r="TQR58"/>
      <c r="TQS58"/>
      <c r="TQT58"/>
      <c r="TQU58"/>
      <c r="TQV58"/>
      <c r="TQW58"/>
      <c r="TQX58"/>
      <c r="TQY58"/>
      <c r="TQZ58"/>
      <c r="TRA58"/>
      <c r="TRB58"/>
      <c r="TRC58"/>
      <c r="TRD58"/>
      <c r="TRE58"/>
      <c r="TRF58"/>
      <c r="TRG58"/>
      <c r="TRH58"/>
      <c r="TRI58"/>
      <c r="TRJ58"/>
      <c r="TRK58"/>
      <c r="TRL58"/>
      <c r="TRM58"/>
      <c r="TRN58"/>
      <c r="TRO58"/>
      <c r="TRP58"/>
      <c r="TRQ58"/>
      <c r="TRR58"/>
      <c r="TRS58"/>
      <c r="TRT58"/>
      <c r="TRU58"/>
      <c r="TRV58"/>
      <c r="TRW58"/>
      <c r="TRX58"/>
      <c r="TRY58"/>
      <c r="TRZ58"/>
      <c r="TSA58"/>
      <c r="TSB58"/>
      <c r="TSC58"/>
      <c r="TSD58"/>
      <c r="TSE58"/>
      <c r="TSF58"/>
      <c r="TSG58"/>
      <c r="TSH58"/>
      <c r="TSI58"/>
      <c r="TSJ58"/>
      <c r="TSK58"/>
      <c r="TSL58"/>
      <c r="TSM58"/>
      <c r="TSN58"/>
      <c r="TSO58"/>
      <c r="TSP58"/>
      <c r="TSQ58"/>
      <c r="TSR58"/>
      <c r="TSS58"/>
      <c r="TST58"/>
      <c r="TSU58"/>
      <c r="TSV58"/>
      <c r="TSW58"/>
      <c r="TSX58"/>
      <c r="TSY58"/>
      <c r="TSZ58"/>
      <c r="TTA58"/>
      <c r="TTB58"/>
      <c r="TTC58"/>
      <c r="TTD58"/>
      <c r="TTE58"/>
      <c r="TTF58"/>
      <c r="TTG58"/>
      <c r="TTH58"/>
      <c r="TTI58"/>
      <c r="TTJ58"/>
      <c r="TTK58"/>
      <c r="TTL58"/>
      <c r="TTM58"/>
      <c r="TTN58"/>
      <c r="TTO58"/>
      <c r="TTP58"/>
      <c r="TTQ58"/>
      <c r="TTR58"/>
      <c r="TTS58"/>
      <c r="TTT58"/>
      <c r="TTU58"/>
      <c r="TTV58"/>
      <c r="TTW58"/>
      <c r="TTX58"/>
      <c r="TTY58"/>
      <c r="TTZ58"/>
      <c r="TUA58"/>
      <c r="TUB58"/>
      <c r="TUC58"/>
      <c r="TUD58"/>
      <c r="TUE58"/>
      <c r="TUF58"/>
      <c r="TUG58"/>
      <c r="TUH58"/>
      <c r="TUI58"/>
      <c r="TUJ58"/>
      <c r="TUK58"/>
      <c r="TUL58"/>
      <c r="TUM58"/>
      <c r="TUN58"/>
      <c r="TUO58"/>
      <c r="TUP58"/>
      <c r="TUQ58"/>
      <c r="TUR58"/>
      <c r="TUS58"/>
      <c r="TUT58"/>
      <c r="TUU58"/>
      <c r="TUV58"/>
      <c r="TUW58"/>
      <c r="TUX58"/>
      <c r="TUY58"/>
      <c r="TUZ58"/>
      <c r="TVA58"/>
      <c r="TVB58"/>
      <c r="TVC58"/>
      <c r="TVD58"/>
      <c r="TVE58"/>
      <c r="TVF58"/>
      <c r="TVG58"/>
      <c r="TVH58"/>
      <c r="TVI58"/>
      <c r="TVJ58"/>
      <c r="TVK58"/>
      <c r="TVL58"/>
      <c r="TVM58"/>
      <c r="TVN58"/>
      <c r="TVO58"/>
      <c r="TVP58"/>
      <c r="TVQ58"/>
      <c r="TVR58"/>
      <c r="TVS58"/>
      <c r="TVT58"/>
      <c r="TVU58"/>
      <c r="TVV58"/>
      <c r="TVW58"/>
      <c r="TVX58"/>
      <c r="TVY58"/>
      <c r="TVZ58"/>
      <c r="TWA58"/>
      <c r="TWB58"/>
      <c r="TWC58"/>
      <c r="TWD58"/>
      <c r="TWE58"/>
      <c r="TWF58"/>
      <c r="TWG58"/>
      <c r="TWH58"/>
      <c r="TWI58"/>
      <c r="TWJ58"/>
      <c r="TWK58"/>
      <c r="TWL58"/>
      <c r="TWM58"/>
      <c r="TWN58"/>
      <c r="TWO58"/>
      <c r="TWP58"/>
      <c r="TWQ58"/>
      <c r="TWR58"/>
      <c r="TWS58"/>
      <c r="TWT58"/>
      <c r="TWU58"/>
      <c r="TWV58"/>
      <c r="TWW58"/>
      <c r="TWX58"/>
      <c r="TWY58"/>
      <c r="TWZ58"/>
      <c r="TXA58"/>
      <c r="TXB58"/>
      <c r="TXC58"/>
      <c r="TXD58"/>
      <c r="TXE58"/>
      <c r="TXF58"/>
      <c r="TXG58"/>
      <c r="TXH58"/>
      <c r="TXI58"/>
      <c r="TXJ58"/>
      <c r="TXK58"/>
      <c r="TXL58"/>
      <c r="TXM58"/>
      <c r="TXN58"/>
      <c r="TXO58"/>
      <c r="TXP58"/>
      <c r="TXQ58"/>
      <c r="TXR58"/>
      <c r="TXS58"/>
      <c r="TXT58"/>
      <c r="TXU58"/>
      <c r="TXV58"/>
      <c r="TXW58"/>
      <c r="TXX58"/>
      <c r="TXY58"/>
      <c r="TXZ58"/>
      <c r="TYA58"/>
      <c r="TYB58"/>
      <c r="TYC58"/>
      <c r="TYD58"/>
      <c r="TYE58"/>
      <c r="TYF58"/>
      <c r="TYG58"/>
      <c r="TYH58"/>
      <c r="TYI58"/>
      <c r="TYJ58"/>
      <c r="TYK58"/>
      <c r="TYL58"/>
      <c r="TYM58"/>
      <c r="TYN58"/>
      <c r="TYO58"/>
      <c r="TYP58"/>
      <c r="TYQ58"/>
      <c r="TYR58"/>
      <c r="TYS58"/>
      <c r="TYT58"/>
      <c r="TYU58"/>
      <c r="TYV58"/>
      <c r="TYW58"/>
      <c r="TYX58"/>
      <c r="TYY58"/>
      <c r="TYZ58"/>
      <c r="TZA58"/>
      <c r="TZB58"/>
      <c r="TZC58"/>
      <c r="TZD58"/>
      <c r="TZE58"/>
      <c r="TZF58"/>
      <c r="TZG58"/>
      <c r="TZH58"/>
      <c r="TZI58"/>
      <c r="TZJ58"/>
      <c r="TZK58"/>
      <c r="TZL58"/>
      <c r="TZM58"/>
      <c r="TZN58"/>
      <c r="TZO58"/>
      <c r="TZP58"/>
      <c r="TZQ58"/>
      <c r="TZR58"/>
      <c r="TZS58"/>
      <c r="TZT58"/>
      <c r="TZU58"/>
      <c r="TZV58"/>
      <c r="TZW58"/>
      <c r="TZX58"/>
      <c r="TZY58"/>
      <c r="TZZ58"/>
      <c r="UAA58"/>
      <c r="UAB58"/>
      <c r="UAC58"/>
      <c r="UAD58"/>
      <c r="UAE58"/>
      <c r="UAF58"/>
      <c r="UAG58"/>
      <c r="UAH58"/>
      <c r="UAI58"/>
      <c r="UAJ58"/>
      <c r="UAK58"/>
      <c r="UAL58"/>
      <c r="UAM58"/>
      <c r="UAN58"/>
      <c r="UAO58"/>
      <c r="UAP58"/>
      <c r="UAQ58"/>
      <c r="UAR58"/>
      <c r="UAS58"/>
      <c r="UAT58"/>
      <c r="UAU58"/>
      <c r="UAV58"/>
      <c r="UAW58"/>
      <c r="UAX58"/>
      <c r="UAY58"/>
      <c r="UAZ58"/>
      <c r="UBA58"/>
      <c r="UBB58"/>
      <c r="UBC58"/>
      <c r="UBD58"/>
      <c r="UBE58"/>
      <c r="UBF58"/>
      <c r="UBG58"/>
      <c r="UBH58"/>
      <c r="UBI58"/>
      <c r="UBJ58"/>
      <c r="UBK58"/>
      <c r="UBL58"/>
      <c r="UBM58"/>
      <c r="UBN58"/>
      <c r="UBO58"/>
      <c r="UBP58"/>
      <c r="UBQ58"/>
      <c r="UBR58"/>
      <c r="UBS58"/>
      <c r="UBT58"/>
      <c r="UBU58"/>
      <c r="UBV58"/>
      <c r="UBW58"/>
      <c r="UBX58"/>
      <c r="UBY58"/>
      <c r="UBZ58"/>
      <c r="UCA58"/>
      <c r="UCB58"/>
      <c r="UCC58"/>
      <c r="UCD58"/>
      <c r="UCE58"/>
      <c r="UCF58"/>
      <c r="UCG58"/>
      <c r="UCH58"/>
      <c r="UCI58"/>
      <c r="UCJ58"/>
      <c r="UCK58"/>
      <c r="UCL58"/>
      <c r="UCM58"/>
      <c r="UCN58"/>
      <c r="UCO58"/>
      <c r="UCP58"/>
      <c r="UCQ58"/>
      <c r="UCR58"/>
      <c r="UCS58"/>
      <c r="UCT58"/>
      <c r="UCU58"/>
      <c r="UCV58"/>
      <c r="UCW58"/>
      <c r="UCX58"/>
      <c r="UCY58"/>
      <c r="UCZ58"/>
      <c r="UDA58"/>
      <c r="UDB58"/>
      <c r="UDC58"/>
      <c r="UDD58"/>
      <c r="UDE58"/>
      <c r="UDF58"/>
      <c r="UDG58"/>
      <c r="UDH58"/>
      <c r="UDI58"/>
      <c r="UDJ58"/>
      <c r="UDK58"/>
      <c r="UDL58"/>
      <c r="UDM58"/>
      <c r="UDN58"/>
      <c r="UDO58"/>
      <c r="UDP58"/>
      <c r="UDQ58"/>
      <c r="UDR58"/>
      <c r="UDS58"/>
      <c r="UDT58"/>
      <c r="UDU58"/>
      <c r="UDV58"/>
      <c r="UDW58"/>
      <c r="UDX58"/>
      <c r="UDY58"/>
      <c r="UDZ58"/>
      <c r="UEA58"/>
      <c r="UEB58"/>
      <c r="UEC58"/>
      <c r="UED58"/>
      <c r="UEE58"/>
      <c r="UEF58"/>
      <c r="UEG58"/>
      <c r="UEH58"/>
      <c r="UEI58"/>
      <c r="UEJ58"/>
      <c r="UEK58"/>
      <c r="UEL58"/>
      <c r="UEM58"/>
      <c r="UEN58"/>
      <c r="UEO58"/>
      <c r="UEP58"/>
      <c r="UEQ58"/>
      <c r="UER58"/>
      <c r="UES58"/>
      <c r="UET58"/>
      <c r="UEU58"/>
      <c r="UEV58"/>
      <c r="UEW58"/>
      <c r="UEX58"/>
      <c r="UEY58"/>
      <c r="UEZ58"/>
      <c r="UFA58"/>
      <c r="UFB58"/>
      <c r="UFC58"/>
      <c r="UFD58"/>
      <c r="UFE58"/>
      <c r="UFF58"/>
      <c r="UFG58"/>
      <c r="UFH58"/>
      <c r="UFI58"/>
      <c r="UFJ58"/>
      <c r="UFK58"/>
      <c r="UFL58"/>
      <c r="UFM58"/>
      <c r="UFN58"/>
      <c r="UFO58"/>
      <c r="UFP58"/>
      <c r="UFQ58"/>
      <c r="UFR58"/>
      <c r="UFS58"/>
      <c r="UFT58"/>
      <c r="UFU58"/>
      <c r="UFV58"/>
      <c r="UFW58"/>
      <c r="UFX58"/>
      <c r="UFY58"/>
      <c r="UFZ58"/>
      <c r="UGA58"/>
      <c r="UGB58"/>
      <c r="UGC58"/>
      <c r="UGD58"/>
      <c r="UGE58"/>
      <c r="UGF58"/>
      <c r="UGG58"/>
      <c r="UGH58"/>
      <c r="UGI58"/>
      <c r="UGJ58"/>
      <c r="UGK58"/>
      <c r="UGL58"/>
      <c r="UGM58"/>
      <c r="UGN58"/>
      <c r="UGO58"/>
      <c r="UGP58"/>
      <c r="UGQ58"/>
      <c r="UGR58"/>
      <c r="UGS58"/>
      <c r="UGT58"/>
      <c r="UGU58"/>
      <c r="UGV58"/>
      <c r="UGW58"/>
      <c r="UGX58"/>
      <c r="UGY58"/>
      <c r="UGZ58"/>
      <c r="UHA58"/>
      <c r="UHB58"/>
      <c r="UHC58"/>
      <c r="UHD58"/>
      <c r="UHE58"/>
      <c r="UHF58"/>
      <c r="UHG58"/>
      <c r="UHH58"/>
      <c r="UHI58"/>
      <c r="UHJ58"/>
      <c r="UHK58"/>
      <c r="UHL58"/>
      <c r="UHM58"/>
      <c r="UHN58"/>
      <c r="UHO58"/>
      <c r="UHP58"/>
      <c r="UHQ58"/>
      <c r="UHR58"/>
      <c r="UHS58"/>
      <c r="UHT58"/>
      <c r="UHU58"/>
      <c r="UHV58"/>
      <c r="UHW58"/>
      <c r="UHX58"/>
      <c r="UHY58"/>
      <c r="UHZ58"/>
      <c r="UIA58"/>
      <c r="UIB58"/>
      <c r="UIC58"/>
      <c r="UID58"/>
      <c r="UIE58"/>
      <c r="UIF58"/>
      <c r="UIG58"/>
      <c r="UIH58"/>
      <c r="UII58"/>
      <c r="UIJ58"/>
      <c r="UIK58"/>
      <c r="UIL58"/>
      <c r="UIM58"/>
      <c r="UIN58"/>
      <c r="UIO58"/>
      <c r="UIP58"/>
      <c r="UIQ58"/>
      <c r="UIR58"/>
      <c r="UIS58"/>
      <c r="UIT58"/>
      <c r="UIU58"/>
      <c r="UIV58"/>
      <c r="UIW58"/>
      <c r="UIX58"/>
      <c r="UIY58"/>
      <c r="UIZ58"/>
      <c r="UJA58"/>
      <c r="UJB58"/>
      <c r="UJC58"/>
      <c r="UJD58"/>
      <c r="UJE58"/>
      <c r="UJF58"/>
      <c r="UJG58"/>
      <c r="UJH58"/>
      <c r="UJI58"/>
      <c r="UJJ58"/>
      <c r="UJK58"/>
      <c r="UJL58"/>
      <c r="UJM58"/>
      <c r="UJN58"/>
      <c r="UJO58"/>
      <c r="UJP58"/>
      <c r="UJQ58"/>
      <c r="UJR58"/>
      <c r="UJS58"/>
      <c r="UJT58"/>
      <c r="UJU58"/>
      <c r="UJV58"/>
      <c r="UJW58"/>
      <c r="UJX58"/>
      <c r="UJY58"/>
      <c r="UJZ58"/>
      <c r="UKA58"/>
      <c r="UKB58"/>
      <c r="UKC58"/>
      <c r="UKD58"/>
      <c r="UKE58"/>
      <c r="UKF58"/>
      <c r="UKG58"/>
      <c r="UKH58"/>
      <c r="UKI58"/>
      <c r="UKJ58"/>
      <c r="UKK58"/>
      <c r="UKL58"/>
      <c r="UKM58"/>
      <c r="UKN58"/>
      <c r="UKO58"/>
      <c r="UKP58"/>
      <c r="UKQ58"/>
      <c r="UKR58"/>
      <c r="UKS58"/>
      <c r="UKT58"/>
      <c r="UKU58"/>
      <c r="UKV58"/>
      <c r="UKW58"/>
      <c r="UKX58"/>
      <c r="UKY58"/>
      <c r="UKZ58"/>
      <c r="ULA58"/>
      <c r="ULB58"/>
      <c r="ULC58"/>
      <c r="ULD58"/>
      <c r="ULE58"/>
      <c r="ULF58"/>
      <c r="ULG58"/>
      <c r="ULH58"/>
      <c r="ULI58"/>
      <c r="ULJ58"/>
      <c r="ULK58"/>
      <c r="ULL58"/>
      <c r="ULM58"/>
      <c r="ULN58"/>
      <c r="ULO58"/>
      <c r="ULP58"/>
      <c r="ULQ58"/>
      <c r="ULR58"/>
      <c r="ULS58"/>
      <c r="ULT58"/>
      <c r="ULU58"/>
      <c r="ULV58"/>
      <c r="ULW58"/>
      <c r="ULX58"/>
      <c r="ULY58"/>
      <c r="ULZ58"/>
      <c r="UMA58"/>
      <c r="UMB58"/>
      <c r="UMC58"/>
      <c r="UMD58"/>
      <c r="UME58"/>
      <c r="UMF58"/>
      <c r="UMG58"/>
      <c r="UMH58"/>
      <c r="UMI58"/>
      <c r="UMJ58"/>
      <c r="UMK58"/>
      <c r="UML58"/>
      <c r="UMM58"/>
      <c r="UMN58"/>
      <c r="UMO58"/>
      <c r="UMP58"/>
      <c r="UMQ58"/>
      <c r="UMR58"/>
      <c r="UMS58"/>
      <c r="UMT58"/>
      <c r="UMU58"/>
      <c r="UMV58"/>
      <c r="UMW58"/>
      <c r="UMX58"/>
      <c r="UMY58"/>
      <c r="UMZ58"/>
      <c r="UNA58"/>
      <c r="UNB58"/>
      <c r="UNC58"/>
      <c r="UND58"/>
      <c r="UNE58"/>
      <c r="UNF58"/>
      <c r="UNG58"/>
      <c r="UNH58"/>
      <c r="UNI58"/>
      <c r="UNJ58"/>
      <c r="UNK58"/>
      <c r="UNL58"/>
      <c r="UNM58"/>
      <c r="UNN58"/>
      <c r="UNO58"/>
      <c r="UNP58"/>
      <c r="UNQ58"/>
      <c r="UNR58"/>
      <c r="UNS58"/>
      <c r="UNT58"/>
      <c r="UNU58"/>
      <c r="UNV58"/>
      <c r="UNW58"/>
      <c r="UNX58"/>
      <c r="UNY58"/>
      <c r="UNZ58"/>
      <c r="UOA58"/>
      <c r="UOB58"/>
      <c r="UOC58"/>
      <c r="UOD58"/>
      <c r="UOE58"/>
      <c r="UOF58"/>
      <c r="UOG58"/>
      <c r="UOH58"/>
      <c r="UOI58"/>
      <c r="UOJ58"/>
      <c r="UOK58"/>
      <c r="UOL58"/>
      <c r="UOM58"/>
      <c r="UON58"/>
      <c r="UOO58"/>
      <c r="UOP58"/>
      <c r="UOQ58"/>
      <c r="UOR58"/>
      <c r="UOS58"/>
      <c r="UOT58"/>
      <c r="UOU58"/>
      <c r="UOV58"/>
      <c r="UOW58"/>
      <c r="UOX58"/>
      <c r="UOY58"/>
      <c r="UOZ58"/>
      <c r="UPA58"/>
      <c r="UPB58"/>
      <c r="UPC58"/>
      <c r="UPD58"/>
      <c r="UPE58"/>
      <c r="UPF58"/>
      <c r="UPG58"/>
      <c r="UPH58"/>
      <c r="UPI58"/>
      <c r="UPJ58"/>
      <c r="UPK58"/>
      <c r="UPL58"/>
      <c r="UPM58"/>
      <c r="UPN58"/>
      <c r="UPO58"/>
      <c r="UPP58"/>
      <c r="UPQ58"/>
      <c r="UPR58"/>
      <c r="UPS58"/>
      <c r="UPT58"/>
      <c r="UPU58"/>
      <c r="UPV58"/>
      <c r="UPW58"/>
      <c r="UPX58"/>
      <c r="UPY58"/>
      <c r="UPZ58"/>
      <c r="UQA58"/>
      <c r="UQB58"/>
      <c r="UQC58"/>
      <c r="UQD58"/>
      <c r="UQE58"/>
      <c r="UQF58"/>
      <c r="UQG58"/>
      <c r="UQH58"/>
      <c r="UQI58"/>
      <c r="UQJ58"/>
      <c r="UQK58"/>
      <c r="UQL58"/>
      <c r="UQM58"/>
      <c r="UQN58"/>
      <c r="UQO58"/>
      <c r="UQP58"/>
      <c r="UQQ58"/>
      <c r="UQR58"/>
      <c r="UQS58"/>
      <c r="UQT58"/>
      <c r="UQU58"/>
      <c r="UQV58"/>
      <c r="UQW58"/>
      <c r="UQX58"/>
      <c r="UQY58"/>
      <c r="UQZ58"/>
      <c r="URA58"/>
      <c r="URB58"/>
      <c r="URC58"/>
      <c r="URD58"/>
      <c r="URE58"/>
      <c r="URF58"/>
      <c r="URG58"/>
      <c r="URH58"/>
      <c r="URI58"/>
      <c r="URJ58"/>
      <c r="URK58"/>
      <c r="URL58"/>
      <c r="URM58"/>
      <c r="URN58"/>
      <c r="URO58"/>
      <c r="URP58"/>
      <c r="URQ58"/>
      <c r="URR58"/>
      <c r="URS58"/>
      <c r="URT58"/>
      <c r="URU58"/>
      <c r="URV58"/>
      <c r="URW58"/>
      <c r="URX58"/>
      <c r="URY58"/>
      <c r="URZ58"/>
      <c r="USA58"/>
      <c r="USB58"/>
      <c r="USC58"/>
      <c r="USD58"/>
      <c r="USE58"/>
      <c r="USF58"/>
      <c r="USG58"/>
      <c r="USH58"/>
      <c r="USI58"/>
      <c r="USJ58"/>
      <c r="USK58"/>
      <c r="USL58"/>
      <c r="USM58"/>
      <c r="USN58"/>
      <c r="USO58"/>
      <c r="USP58"/>
      <c r="USQ58"/>
      <c r="USR58"/>
      <c r="USS58"/>
      <c r="UST58"/>
      <c r="USU58"/>
      <c r="USV58"/>
      <c r="USW58"/>
      <c r="USX58"/>
      <c r="USY58"/>
      <c r="USZ58"/>
      <c r="UTA58"/>
      <c r="UTB58"/>
      <c r="UTC58"/>
      <c r="UTD58"/>
      <c r="UTE58"/>
      <c r="UTF58"/>
      <c r="UTG58"/>
      <c r="UTH58"/>
      <c r="UTI58"/>
      <c r="UTJ58"/>
      <c r="UTK58"/>
      <c r="UTL58"/>
      <c r="UTM58"/>
      <c r="UTN58"/>
      <c r="UTO58"/>
      <c r="UTP58"/>
      <c r="UTQ58"/>
      <c r="UTR58"/>
      <c r="UTS58"/>
      <c r="UTT58"/>
      <c r="UTU58"/>
      <c r="UTV58"/>
      <c r="UTW58"/>
      <c r="UTX58"/>
      <c r="UTY58"/>
      <c r="UTZ58"/>
      <c r="UUA58"/>
      <c r="UUB58"/>
      <c r="UUC58"/>
      <c r="UUD58"/>
      <c r="UUE58"/>
      <c r="UUF58"/>
      <c r="UUG58"/>
      <c r="UUH58"/>
      <c r="UUI58"/>
      <c r="UUJ58"/>
      <c r="UUK58"/>
      <c r="UUL58"/>
      <c r="UUM58"/>
      <c r="UUN58"/>
      <c r="UUO58"/>
      <c r="UUP58"/>
      <c r="UUQ58"/>
      <c r="UUR58"/>
      <c r="UUS58"/>
      <c r="UUT58"/>
      <c r="UUU58"/>
      <c r="UUV58"/>
      <c r="UUW58"/>
      <c r="UUX58"/>
      <c r="UUY58"/>
      <c r="UUZ58"/>
      <c r="UVA58"/>
      <c r="UVB58"/>
      <c r="UVC58"/>
      <c r="UVD58"/>
      <c r="UVE58"/>
      <c r="UVF58"/>
      <c r="UVG58"/>
      <c r="UVH58"/>
      <c r="UVI58"/>
      <c r="UVJ58"/>
      <c r="UVK58"/>
      <c r="UVL58"/>
      <c r="UVM58"/>
      <c r="UVN58"/>
      <c r="UVO58"/>
      <c r="UVP58"/>
      <c r="UVQ58"/>
      <c r="UVR58"/>
      <c r="UVS58"/>
      <c r="UVT58"/>
      <c r="UVU58"/>
      <c r="UVV58"/>
      <c r="UVW58"/>
      <c r="UVX58"/>
      <c r="UVY58"/>
      <c r="UVZ58"/>
      <c r="UWA58"/>
      <c r="UWB58"/>
      <c r="UWC58"/>
      <c r="UWD58"/>
      <c r="UWE58"/>
      <c r="UWF58"/>
      <c r="UWG58"/>
      <c r="UWH58"/>
      <c r="UWI58"/>
      <c r="UWJ58"/>
      <c r="UWK58"/>
      <c r="UWL58"/>
      <c r="UWM58"/>
      <c r="UWN58"/>
      <c r="UWO58"/>
      <c r="UWP58"/>
      <c r="UWQ58"/>
      <c r="UWR58"/>
      <c r="UWS58"/>
      <c r="UWT58"/>
      <c r="UWU58"/>
      <c r="UWV58"/>
      <c r="UWW58"/>
      <c r="UWX58"/>
      <c r="UWY58"/>
      <c r="UWZ58"/>
      <c r="UXA58"/>
      <c r="UXB58"/>
      <c r="UXC58"/>
      <c r="UXD58"/>
      <c r="UXE58"/>
      <c r="UXF58"/>
      <c r="UXG58"/>
      <c r="UXH58"/>
      <c r="UXI58"/>
      <c r="UXJ58"/>
      <c r="UXK58"/>
      <c r="UXL58"/>
      <c r="UXM58"/>
      <c r="UXN58"/>
      <c r="UXO58"/>
      <c r="UXP58"/>
      <c r="UXQ58"/>
      <c r="UXR58"/>
      <c r="UXS58"/>
      <c r="UXT58"/>
      <c r="UXU58"/>
      <c r="UXV58"/>
      <c r="UXW58"/>
      <c r="UXX58"/>
      <c r="UXY58"/>
      <c r="UXZ58"/>
      <c r="UYA58"/>
      <c r="UYB58"/>
      <c r="UYC58"/>
      <c r="UYD58"/>
      <c r="UYE58"/>
      <c r="UYF58"/>
      <c r="UYG58"/>
      <c r="UYH58"/>
      <c r="UYI58"/>
      <c r="UYJ58"/>
      <c r="UYK58"/>
      <c r="UYL58"/>
      <c r="UYM58"/>
      <c r="UYN58"/>
      <c r="UYO58"/>
      <c r="UYP58"/>
      <c r="UYQ58"/>
      <c r="UYR58"/>
      <c r="UYS58"/>
      <c r="UYT58"/>
      <c r="UYU58"/>
      <c r="UYV58"/>
      <c r="UYW58"/>
      <c r="UYX58"/>
      <c r="UYY58"/>
      <c r="UYZ58"/>
      <c r="UZA58"/>
      <c r="UZB58"/>
      <c r="UZC58"/>
      <c r="UZD58"/>
      <c r="UZE58"/>
      <c r="UZF58"/>
      <c r="UZG58"/>
      <c r="UZH58"/>
      <c r="UZI58"/>
      <c r="UZJ58"/>
      <c r="UZK58"/>
      <c r="UZL58"/>
      <c r="UZM58"/>
      <c r="UZN58"/>
      <c r="UZO58"/>
      <c r="UZP58"/>
      <c r="UZQ58"/>
      <c r="UZR58"/>
      <c r="UZS58"/>
      <c r="UZT58"/>
      <c r="UZU58"/>
      <c r="UZV58"/>
      <c r="UZW58"/>
      <c r="UZX58"/>
      <c r="UZY58"/>
      <c r="UZZ58"/>
      <c r="VAA58"/>
      <c r="VAB58"/>
      <c r="VAC58"/>
      <c r="VAD58"/>
      <c r="VAE58"/>
      <c r="VAF58"/>
      <c r="VAG58"/>
      <c r="VAH58"/>
      <c r="VAI58"/>
      <c r="VAJ58"/>
      <c r="VAK58"/>
      <c r="VAL58"/>
      <c r="VAM58"/>
      <c r="VAN58"/>
      <c r="VAO58"/>
      <c r="VAP58"/>
      <c r="VAQ58"/>
      <c r="VAR58"/>
      <c r="VAS58"/>
      <c r="VAT58"/>
      <c r="VAU58"/>
      <c r="VAV58"/>
      <c r="VAW58"/>
      <c r="VAX58"/>
      <c r="VAY58"/>
      <c r="VAZ58"/>
      <c r="VBA58"/>
      <c r="VBB58"/>
      <c r="VBC58"/>
      <c r="VBD58"/>
      <c r="VBE58"/>
      <c r="VBF58"/>
      <c r="VBG58"/>
      <c r="VBH58"/>
      <c r="VBI58"/>
      <c r="VBJ58"/>
      <c r="VBK58"/>
      <c r="VBL58"/>
      <c r="VBM58"/>
      <c r="VBN58"/>
      <c r="VBO58"/>
      <c r="VBP58"/>
      <c r="VBQ58"/>
      <c r="VBR58"/>
      <c r="VBS58"/>
      <c r="VBT58"/>
      <c r="VBU58"/>
      <c r="VBV58"/>
      <c r="VBW58"/>
      <c r="VBX58"/>
      <c r="VBY58"/>
      <c r="VBZ58"/>
      <c r="VCA58"/>
      <c r="VCB58"/>
      <c r="VCC58"/>
      <c r="VCD58"/>
      <c r="VCE58"/>
      <c r="VCF58"/>
      <c r="VCG58"/>
      <c r="VCH58"/>
      <c r="VCI58"/>
      <c r="VCJ58"/>
      <c r="VCK58"/>
      <c r="VCL58"/>
      <c r="VCM58"/>
      <c r="VCN58"/>
      <c r="VCO58"/>
      <c r="VCP58"/>
      <c r="VCQ58"/>
      <c r="VCR58"/>
      <c r="VCS58"/>
      <c r="VCT58"/>
      <c r="VCU58"/>
      <c r="VCV58"/>
      <c r="VCW58"/>
      <c r="VCX58"/>
      <c r="VCY58"/>
      <c r="VCZ58"/>
      <c r="VDA58"/>
      <c r="VDB58"/>
      <c r="VDC58"/>
      <c r="VDD58"/>
      <c r="VDE58"/>
      <c r="VDF58"/>
      <c r="VDG58"/>
      <c r="VDH58"/>
      <c r="VDI58"/>
      <c r="VDJ58"/>
      <c r="VDK58"/>
      <c r="VDL58"/>
      <c r="VDM58"/>
      <c r="VDN58"/>
      <c r="VDO58"/>
      <c r="VDP58"/>
      <c r="VDQ58"/>
      <c r="VDR58"/>
      <c r="VDS58"/>
      <c r="VDT58"/>
      <c r="VDU58"/>
      <c r="VDV58"/>
      <c r="VDW58"/>
      <c r="VDX58"/>
      <c r="VDY58"/>
      <c r="VDZ58"/>
      <c r="VEA58"/>
      <c r="VEB58"/>
      <c r="VEC58"/>
      <c r="VED58"/>
      <c r="VEE58"/>
      <c r="VEF58"/>
      <c r="VEG58"/>
      <c r="VEH58"/>
      <c r="VEI58"/>
      <c r="VEJ58"/>
      <c r="VEK58"/>
      <c r="VEL58"/>
      <c r="VEM58"/>
      <c r="VEN58"/>
      <c r="VEO58"/>
      <c r="VEP58"/>
      <c r="VEQ58"/>
      <c r="VER58"/>
      <c r="VES58"/>
      <c r="VET58"/>
      <c r="VEU58"/>
      <c r="VEV58"/>
      <c r="VEW58"/>
      <c r="VEX58"/>
      <c r="VEY58"/>
      <c r="VEZ58"/>
      <c r="VFA58"/>
      <c r="VFB58"/>
      <c r="VFC58"/>
      <c r="VFD58"/>
      <c r="VFE58"/>
      <c r="VFF58"/>
      <c r="VFG58"/>
      <c r="VFH58"/>
      <c r="VFI58"/>
      <c r="VFJ58"/>
      <c r="VFK58"/>
      <c r="VFL58"/>
      <c r="VFM58"/>
      <c r="VFN58"/>
      <c r="VFO58"/>
      <c r="VFP58"/>
      <c r="VFQ58"/>
      <c r="VFR58"/>
      <c r="VFS58"/>
      <c r="VFT58"/>
      <c r="VFU58"/>
      <c r="VFV58"/>
      <c r="VFW58"/>
      <c r="VFX58"/>
      <c r="VFY58"/>
      <c r="VFZ58"/>
      <c r="VGA58"/>
      <c r="VGB58"/>
      <c r="VGC58"/>
      <c r="VGD58"/>
      <c r="VGE58"/>
      <c r="VGF58"/>
      <c r="VGG58"/>
      <c r="VGH58"/>
      <c r="VGI58"/>
      <c r="VGJ58"/>
      <c r="VGK58"/>
      <c r="VGL58"/>
      <c r="VGM58"/>
      <c r="VGN58"/>
      <c r="VGO58"/>
      <c r="VGP58"/>
      <c r="VGQ58"/>
      <c r="VGR58"/>
      <c r="VGS58"/>
      <c r="VGT58"/>
      <c r="VGU58"/>
      <c r="VGV58"/>
      <c r="VGW58"/>
      <c r="VGX58"/>
      <c r="VGY58"/>
      <c r="VGZ58"/>
      <c r="VHA58"/>
      <c r="VHB58"/>
      <c r="VHC58"/>
      <c r="VHD58"/>
      <c r="VHE58"/>
      <c r="VHF58"/>
      <c r="VHG58"/>
      <c r="VHH58"/>
      <c r="VHI58"/>
      <c r="VHJ58"/>
      <c r="VHK58"/>
      <c r="VHL58"/>
      <c r="VHM58"/>
      <c r="VHN58"/>
      <c r="VHO58"/>
      <c r="VHP58"/>
      <c r="VHQ58"/>
      <c r="VHR58"/>
      <c r="VHS58"/>
      <c r="VHT58"/>
      <c r="VHU58"/>
      <c r="VHV58"/>
      <c r="VHW58"/>
      <c r="VHX58"/>
      <c r="VHY58"/>
      <c r="VHZ58"/>
      <c r="VIA58"/>
      <c r="VIB58"/>
      <c r="VIC58"/>
      <c r="VID58"/>
      <c r="VIE58"/>
      <c r="VIF58"/>
      <c r="VIG58"/>
      <c r="VIH58"/>
      <c r="VII58"/>
      <c r="VIJ58"/>
      <c r="VIK58"/>
      <c r="VIL58"/>
      <c r="VIM58"/>
      <c r="VIN58"/>
      <c r="VIO58"/>
      <c r="VIP58"/>
      <c r="VIQ58"/>
      <c r="VIR58"/>
      <c r="VIS58"/>
      <c r="VIT58"/>
      <c r="VIU58"/>
      <c r="VIV58"/>
      <c r="VIW58"/>
      <c r="VIX58"/>
      <c r="VIY58"/>
      <c r="VIZ58"/>
      <c r="VJA58"/>
      <c r="VJB58"/>
      <c r="VJC58"/>
      <c r="VJD58"/>
      <c r="VJE58"/>
      <c r="VJF58"/>
      <c r="VJG58"/>
      <c r="VJH58"/>
      <c r="VJI58"/>
      <c r="VJJ58"/>
      <c r="VJK58"/>
      <c r="VJL58"/>
      <c r="VJM58"/>
      <c r="VJN58"/>
      <c r="VJO58"/>
      <c r="VJP58"/>
      <c r="VJQ58"/>
      <c r="VJR58"/>
      <c r="VJS58"/>
      <c r="VJT58"/>
      <c r="VJU58"/>
      <c r="VJV58"/>
      <c r="VJW58"/>
      <c r="VJX58"/>
      <c r="VJY58"/>
      <c r="VJZ58"/>
      <c r="VKA58"/>
      <c r="VKB58"/>
      <c r="VKC58"/>
      <c r="VKD58"/>
      <c r="VKE58"/>
      <c r="VKF58"/>
      <c r="VKG58"/>
      <c r="VKH58"/>
      <c r="VKI58"/>
      <c r="VKJ58"/>
      <c r="VKK58"/>
      <c r="VKL58"/>
      <c r="VKM58"/>
      <c r="VKN58"/>
      <c r="VKO58"/>
      <c r="VKP58"/>
      <c r="VKQ58"/>
      <c r="VKR58"/>
      <c r="VKS58"/>
      <c r="VKT58"/>
      <c r="VKU58"/>
      <c r="VKV58"/>
      <c r="VKW58"/>
      <c r="VKX58"/>
      <c r="VKY58"/>
      <c r="VKZ58"/>
      <c r="VLA58"/>
      <c r="VLB58"/>
      <c r="VLC58"/>
      <c r="VLD58"/>
      <c r="VLE58"/>
      <c r="VLF58"/>
      <c r="VLG58"/>
      <c r="VLH58"/>
      <c r="VLI58"/>
      <c r="VLJ58"/>
      <c r="VLK58"/>
      <c r="VLL58"/>
      <c r="VLM58"/>
      <c r="VLN58"/>
      <c r="VLO58"/>
      <c r="VLP58"/>
      <c r="VLQ58"/>
      <c r="VLR58"/>
      <c r="VLS58"/>
      <c r="VLT58"/>
      <c r="VLU58"/>
      <c r="VLV58"/>
      <c r="VLW58"/>
      <c r="VLX58"/>
      <c r="VLY58"/>
      <c r="VLZ58"/>
      <c r="VMA58"/>
      <c r="VMB58"/>
      <c r="VMC58"/>
      <c r="VMD58"/>
      <c r="VME58"/>
      <c r="VMF58"/>
      <c r="VMG58"/>
      <c r="VMH58"/>
      <c r="VMI58"/>
      <c r="VMJ58"/>
      <c r="VMK58"/>
      <c r="VML58"/>
      <c r="VMM58"/>
      <c r="VMN58"/>
      <c r="VMO58"/>
      <c r="VMP58"/>
      <c r="VMQ58"/>
      <c r="VMR58"/>
      <c r="VMS58"/>
      <c r="VMT58"/>
      <c r="VMU58"/>
      <c r="VMV58"/>
      <c r="VMW58"/>
      <c r="VMX58"/>
      <c r="VMY58"/>
      <c r="VMZ58"/>
      <c r="VNA58"/>
      <c r="VNB58"/>
      <c r="VNC58"/>
      <c r="VND58"/>
      <c r="VNE58"/>
      <c r="VNF58"/>
      <c r="VNG58"/>
      <c r="VNH58"/>
      <c r="VNI58"/>
      <c r="VNJ58"/>
      <c r="VNK58"/>
      <c r="VNL58"/>
      <c r="VNM58"/>
      <c r="VNN58"/>
      <c r="VNO58"/>
      <c r="VNP58"/>
      <c r="VNQ58"/>
      <c r="VNR58"/>
      <c r="VNS58"/>
      <c r="VNT58"/>
      <c r="VNU58"/>
      <c r="VNV58"/>
      <c r="VNW58"/>
      <c r="VNX58"/>
      <c r="VNY58"/>
      <c r="VNZ58"/>
      <c r="VOA58"/>
      <c r="VOB58"/>
      <c r="VOC58"/>
      <c r="VOD58"/>
      <c r="VOE58"/>
      <c r="VOF58"/>
      <c r="VOG58"/>
      <c r="VOH58"/>
      <c r="VOI58"/>
      <c r="VOJ58"/>
      <c r="VOK58"/>
      <c r="VOL58"/>
      <c r="VOM58"/>
      <c r="VON58"/>
      <c r="VOO58"/>
      <c r="VOP58"/>
      <c r="VOQ58"/>
      <c r="VOR58"/>
      <c r="VOS58"/>
      <c r="VOT58"/>
      <c r="VOU58"/>
      <c r="VOV58"/>
      <c r="VOW58"/>
      <c r="VOX58"/>
      <c r="VOY58"/>
      <c r="VOZ58"/>
      <c r="VPA58"/>
      <c r="VPB58"/>
      <c r="VPC58"/>
      <c r="VPD58"/>
      <c r="VPE58"/>
      <c r="VPF58"/>
      <c r="VPG58"/>
      <c r="VPH58"/>
      <c r="VPI58"/>
      <c r="VPJ58"/>
      <c r="VPK58"/>
      <c r="VPL58"/>
      <c r="VPM58"/>
      <c r="VPN58"/>
      <c r="VPO58"/>
      <c r="VPP58"/>
      <c r="VPQ58"/>
      <c r="VPR58"/>
      <c r="VPS58"/>
      <c r="VPT58"/>
      <c r="VPU58"/>
      <c r="VPV58"/>
      <c r="VPW58"/>
      <c r="VPX58"/>
      <c r="VPY58"/>
      <c r="VPZ58"/>
      <c r="VQA58"/>
      <c r="VQB58"/>
      <c r="VQC58"/>
      <c r="VQD58"/>
      <c r="VQE58"/>
      <c r="VQF58"/>
      <c r="VQG58"/>
      <c r="VQH58"/>
      <c r="VQI58"/>
      <c r="VQJ58"/>
      <c r="VQK58"/>
      <c r="VQL58"/>
      <c r="VQM58"/>
      <c r="VQN58"/>
      <c r="VQO58"/>
      <c r="VQP58"/>
      <c r="VQQ58"/>
      <c r="VQR58"/>
      <c r="VQS58"/>
      <c r="VQT58"/>
      <c r="VQU58"/>
      <c r="VQV58"/>
      <c r="VQW58"/>
      <c r="VQX58"/>
      <c r="VQY58"/>
      <c r="VQZ58"/>
      <c r="VRA58"/>
      <c r="VRB58"/>
      <c r="VRC58"/>
      <c r="VRD58"/>
      <c r="VRE58"/>
      <c r="VRF58"/>
      <c r="VRG58"/>
      <c r="VRH58"/>
      <c r="VRI58"/>
      <c r="VRJ58"/>
      <c r="VRK58"/>
      <c r="VRL58"/>
      <c r="VRM58"/>
      <c r="VRN58"/>
      <c r="VRO58"/>
      <c r="VRP58"/>
      <c r="VRQ58"/>
      <c r="VRR58"/>
      <c r="VRS58"/>
      <c r="VRT58"/>
      <c r="VRU58"/>
      <c r="VRV58"/>
      <c r="VRW58"/>
      <c r="VRX58"/>
      <c r="VRY58"/>
      <c r="VRZ58"/>
      <c r="VSA58"/>
      <c r="VSB58"/>
      <c r="VSC58"/>
      <c r="VSD58"/>
      <c r="VSE58"/>
      <c r="VSF58"/>
      <c r="VSG58"/>
      <c r="VSH58"/>
      <c r="VSI58"/>
      <c r="VSJ58"/>
      <c r="VSK58"/>
      <c r="VSL58"/>
      <c r="VSM58"/>
      <c r="VSN58"/>
      <c r="VSO58"/>
      <c r="VSP58"/>
      <c r="VSQ58"/>
      <c r="VSR58"/>
      <c r="VSS58"/>
      <c r="VST58"/>
      <c r="VSU58"/>
      <c r="VSV58"/>
      <c r="VSW58"/>
      <c r="VSX58"/>
      <c r="VSY58"/>
      <c r="VSZ58"/>
      <c r="VTA58"/>
      <c r="VTB58"/>
      <c r="VTC58"/>
      <c r="VTD58"/>
      <c r="VTE58"/>
      <c r="VTF58"/>
      <c r="VTG58"/>
      <c r="VTH58"/>
      <c r="VTI58"/>
      <c r="VTJ58"/>
      <c r="VTK58"/>
      <c r="VTL58"/>
      <c r="VTM58"/>
      <c r="VTN58"/>
      <c r="VTO58"/>
      <c r="VTP58"/>
      <c r="VTQ58"/>
      <c r="VTR58"/>
      <c r="VTS58"/>
      <c r="VTT58"/>
      <c r="VTU58"/>
      <c r="VTV58"/>
      <c r="VTW58"/>
      <c r="VTX58"/>
      <c r="VTY58"/>
      <c r="VTZ58"/>
      <c r="VUA58"/>
      <c r="VUB58"/>
      <c r="VUC58"/>
      <c r="VUD58"/>
      <c r="VUE58"/>
      <c r="VUF58"/>
      <c r="VUG58"/>
      <c r="VUH58"/>
      <c r="VUI58"/>
      <c r="VUJ58"/>
      <c r="VUK58"/>
      <c r="VUL58"/>
      <c r="VUM58"/>
      <c r="VUN58"/>
      <c r="VUO58"/>
      <c r="VUP58"/>
      <c r="VUQ58"/>
      <c r="VUR58"/>
      <c r="VUS58"/>
      <c r="VUT58"/>
      <c r="VUU58"/>
      <c r="VUV58"/>
      <c r="VUW58"/>
      <c r="VUX58"/>
      <c r="VUY58"/>
      <c r="VUZ58"/>
      <c r="VVA58"/>
      <c r="VVB58"/>
      <c r="VVC58"/>
      <c r="VVD58"/>
      <c r="VVE58"/>
      <c r="VVF58"/>
      <c r="VVG58"/>
      <c r="VVH58"/>
      <c r="VVI58"/>
      <c r="VVJ58"/>
      <c r="VVK58"/>
      <c r="VVL58"/>
      <c r="VVM58"/>
      <c r="VVN58"/>
      <c r="VVO58"/>
      <c r="VVP58"/>
      <c r="VVQ58"/>
      <c r="VVR58"/>
      <c r="VVS58"/>
      <c r="VVT58"/>
      <c r="VVU58"/>
      <c r="VVV58"/>
      <c r="VVW58"/>
      <c r="VVX58"/>
      <c r="VVY58"/>
      <c r="VVZ58"/>
      <c r="VWA58"/>
      <c r="VWB58"/>
      <c r="VWC58"/>
      <c r="VWD58"/>
      <c r="VWE58"/>
      <c r="VWF58"/>
      <c r="VWG58"/>
      <c r="VWH58"/>
      <c r="VWI58"/>
      <c r="VWJ58"/>
      <c r="VWK58"/>
      <c r="VWL58"/>
      <c r="VWM58"/>
      <c r="VWN58"/>
      <c r="VWO58"/>
      <c r="VWP58"/>
      <c r="VWQ58"/>
      <c r="VWR58"/>
      <c r="VWS58"/>
      <c r="VWT58"/>
      <c r="VWU58"/>
      <c r="VWV58"/>
      <c r="VWW58"/>
      <c r="VWX58"/>
      <c r="VWY58"/>
      <c r="VWZ58"/>
      <c r="VXA58"/>
      <c r="VXB58"/>
      <c r="VXC58"/>
      <c r="VXD58"/>
      <c r="VXE58"/>
      <c r="VXF58"/>
      <c r="VXG58"/>
      <c r="VXH58"/>
      <c r="VXI58"/>
      <c r="VXJ58"/>
      <c r="VXK58"/>
      <c r="VXL58"/>
      <c r="VXM58"/>
      <c r="VXN58"/>
      <c r="VXO58"/>
      <c r="VXP58"/>
      <c r="VXQ58"/>
      <c r="VXR58"/>
      <c r="VXS58"/>
      <c r="VXT58"/>
      <c r="VXU58"/>
      <c r="VXV58"/>
      <c r="VXW58"/>
      <c r="VXX58"/>
      <c r="VXY58"/>
      <c r="VXZ58"/>
      <c r="VYA58"/>
      <c r="VYB58"/>
      <c r="VYC58"/>
      <c r="VYD58"/>
      <c r="VYE58"/>
      <c r="VYF58"/>
      <c r="VYG58"/>
      <c r="VYH58"/>
      <c r="VYI58"/>
      <c r="VYJ58"/>
      <c r="VYK58"/>
      <c r="VYL58"/>
      <c r="VYM58"/>
      <c r="VYN58"/>
      <c r="VYO58"/>
      <c r="VYP58"/>
      <c r="VYQ58"/>
      <c r="VYR58"/>
      <c r="VYS58"/>
      <c r="VYT58"/>
      <c r="VYU58"/>
      <c r="VYV58"/>
      <c r="VYW58"/>
      <c r="VYX58"/>
      <c r="VYY58"/>
      <c r="VYZ58"/>
      <c r="VZA58"/>
      <c r="VZB58"/>
      <c r="VZC58"/>
      <c r="VZD58"/>
      <c r="VZE58"/>
      <c r="VZF58"/>
      <c r="VZG58"/>
      <c r="VZH58"/>
      <c r="VZI58"/>
      <c r="VZJ58"/>
      <c r="VZK58"/>
      <c r="VZL58"/>
      <c r="VZM58"/>
      <c r="VZN58"/>
      <c r="VZO58"/>
      <c r="VZP58"/>
      <c r="VZQ58"/>
      <c r="VZR58"/>
      <c r="VZS58"/>
      <c r="VZT58"/>
      <c r="VZU58"/>
      <c r="VZV58"/>
      <c r="VZW58"/>
      <c r="VZX58"/>
      <c r="VZY58"/>
      <c r="VZZ58"/>
      <c r="WAA58"/>
      <c r="WAB58"/>
      <c r="WAC58"/>
      <c r="WAD58"/>
      <c r="WAE58"/>
      <c r="WAF58"/>
      <c r="WAG58"/>
      <c r="WAH58"/>
      <c r="WAI58"/>
      <c r="WAJ58"/>
      <c r="WAK58"/>
      <c r="WAL58"/>
      <c r="WAM58"/>
      <c r="WAN58"/>
      <c r="WAO58"/>
      <c r="WAP58"/>
      <c r="WAQ58"/>
      <c r="WAR58"/>
      <c r="WAS58"/>
      <c r="WAT58"/>
      <c r="WAU58"/>
      <c r="WAV58"/>
      <c r="WAW58"/>
      <c r="WAX58"/>
      <c r="WAY58"/>
      <c r="WAZ58"/>
      <c r="WBA58"/>
      <c r="WBB58"/>
      <c r="WBC58"/>
      <c r="WBD58"/>
      <c r="WBE58"/>
      <c r="WBF58"/>
      <c r="WBG58"/>
      <c r="WBH58"/>
      <c r="WBI58"/>
      <c r="WBJ58"/>
      <c r="WBK58"/>
      <c r="WBL58"/>
      <c r="WBM58"/>
      <c r="WBN58"/>
      <c r="WBO58"/>
      <c r="WBP58"/>
      <c r="WBQ58"/>
      <c r="WBR58"/>
      <c r="WBS58"/>
      <c r="WBT58"/>
      <c r="WBU58"/>
      <c r="WBV58"/>
      <c r="WBW58"/>
      <c r="WBX58"/>
      <c r="WBY58"/>
      <c r="WBZ58"/>
      <c r="WCA58"/>
      <c r="WCB58"/>
      <c r="WCC58"/>
      <c r="WCD58"/>
      <c r="WCE58"/>
      <c r="WCF58"/>
      <c r="WCG58"/>
      <c r="WCH58"/>
      <c r="WCI58"/>
      <c r="WCJ58"/>
      <c r="WCK58"/>
      <c r="WCL58"/>
      <c r="WCM58"/>
      <c r="WCN58"/>
      <c r="WCO58"/>
      <c r="WCP58"/>
      <c r="WCQ58"/>
      <c r="WCR58"/>
      <c r="WCS58"/>
      <c r="WCT58"/>
      <c r="WCU58"/>
      <c r="WCV58"/>
      <c r="WCW58"/>
      <c r="WCX58"/>
      <c r="WCY58"/>
      <c r="WCZ58"/>
      <c r="WDA58"/>
      <c r="WDB58"/>
      <c r="WDC58"/>
      <c r="WDD58"/>
      <c r="WDE58"/>
      <c r="WDF58"/>
      <c r="WDG58"/>
      <c r="WDH58"/>
      <c r="WDI58"/>
      <c r="WDJ58"/>
      <c r="WDK58"/>
      <c r="WDL58"/>
      <c r="WDM58"/>
      <c r="WDN58"/>
      <c r="WDO58"/>
      <c r="WDP58"/>
      <c r="WDQ58"/>
      <c r="WDR58"/>
      <c r="WDS58"/>
      <c r="WDT58"/>
      <c r="WDU58"/>
      <c r="WDV58"/>
      <c r="WDW58"/>
      <c r="WDX58"/>
      <c r="WDY58"/>
      <c r="WDZ58"/>
      <c r="WEA58"/>
      <c r="WEB58"/>
      <c r="WEC58"/>
      <c r="WED58"/>
      <c r="WEE58"/>
      <c r="WEF58"/>
      <c r="WEG58"/>
      <c r="WEH58"/>
      <c r="WEI58"/>
      <c r="WEJ58"/>
      <c r="WEK58"/>
      <c r="WEL58"/>
      <c r="WEM58"/>
      <c r="WEN58"/>
      <c r="WEO58"/>
      <c r="WEP58"/>
      <c r="WEQ58"/>
      <c r="WER58"/>
      <c r="WES58"/>
      <c r="WET58"/>
      <c r="WEU58"/>
      <c r="WEV58"/>
      <c r="WEW58"/>
      <c r="WEX58"/>
      <c r="WEY58"/>
      <c r="WEZ58"/>
      <c r="WFA58"/>
      <c r="WFB58"/>
      <c r="WFC58"/>
      <c r="WFD58"/>
      <c r="WFE58"/>
      <c r="WFF58"/>
      <c r="WFG58"/>
      <c r="WFH58"/>
      <c r="WFI58"/>
      <c r="WFJ58"/>
      <c r="WFK58"/>
      <c r="WFL58"/>
      <c r="WFM58"/>
      <c r="WFN58"/>
      <c r="WFO58"/>
      <c r="WFP58"/>
      <c r="WFQ58"/>
      <c r="WFR58"/>
      <c r="WFS58"/>
      <c r="WFT58"/>
      <c r="WFU58"/>
      <c r="WFV58"/>
      <c r="WFW58"/>
      <c r="WFX58"/>
      <c r="WFY58"/>
      <c r="WFZ58"/>
      <c r="WGA58"/>
      <c r="WGB58"/>
      <c r="WGC58"/>
      <c r="WGD58"/>
      <c r="WGE58"/>
      <c r="WGF58"/>
      <c r="WGG58"/>
      <c r="WGH58"/>
      <c r="WGI58"/>
      <c r="WGJ58"/>
      <c r="WGK58"/>
      <c r="WGL58"/>
      <c r="WGM58"/>
      <c r="WGN58"/>
      <c r="WGO58"/>
      <c r="WGP58"/>
      <c r="WGQ58"/>
      <c r="WGR58"/>
      <c r="WGS58"/>
      <c r="WGT58"/>
      <c r="WGU58"/>
      <c r="WGV58"/>
      <c r="WGW58"/>
      <c r="WGX58"/>
      <c r="WGY58"/>
      <c r="WGZ58"/>
      <c r="WHA58"/>
      <c r="WHB58"/>
      <c r="WHC58"/>
      <c r="WHD58"/>
      <c r="WHE58"/>
      <c r="WHF58"/>
      <c r="WHG58"/>
      <c r="WHH58"/>
      <c r="WHI58"/>
      <c r="WHJ58"/>
      <c r="WHK58"/>
      <c r="WHL58"/>
      <c r="WHM58"/>
      <c r="WHN58"/>
      <c r="WHO58"/>
      <c r="WHP58"/>
      <c r="WHQ58"/>
      <c r="WHR58"/>
      <c r="WHS58"/>
      <c r="WHT58"/>
      <c r="WHU58"/>
      <c r="WHV58"/>
      <c r="WHW58"/>
      <c r="WHX58"/>
      <c r="WHY58"/>
      <c r="WHZ58"/>
      <c r="WIA58"/>
      <c r="WIB58"/>
      <c r="WIC58"/>
      <c r="WID58"/>
      <c r="WIE58"/>
      <c r="WIF58"/>
      <c r="WIG58"/>
      <c r="WIH58"/>
      <c r="WII58"/>
      <c r="WIJ58"/>
      <c r="WIK58"/>
      <c r="WIL58"/>
      <c r="WIM58"/>
      <c r="WIN58"/>
      <c r="WIO58"/>
      <c r="WIP58"/>
      <c r="WIQ58"/>
      <c r="WIR58"/>
      <c r="WIS58"/>
      <c r="WIT58"/>
      <c r="WIU58"/>
      <c r="WIV58"/>
      <c r="WIW58"/>
      <c r="WIX58"/>
      <c r="WIY58"/>
      <c r="WIZ58"/>
      <c r="WJA58"/>
      <c r="WJB58"/>
      <c r="WJC58"/>
      <c r="WJD58"/>
      <c r="WJE58"/>
      <c r="WJF58"/>
      <c r="WJG58"/>
      <c r="WJH58"/>
      <c r="WJI58"/>
      <c r="WJJ58"/>
      <c r="WJK58"/>
      <c r="WJL58"/>
      <c r="WJM58"/>
      <c r="WJN58"/>
      <c r="WJO58"/>
      <c r="WJP58"/>
      <c r="WJQ58"/>
      <c r="WJR58"/>
      <c r="WJS58"/>
      <c r="WJT58"/>
      <c r="WJU58"/>
      <c r="WJV58"/>
      <c r="WJW58"/>
      <c r="WJX58"/>
      <c r="WJY58"/>
      <c r="WJZ58"/>
      <c r="WKA58"/>
      <c r="WKB58"/>
      <c r="WKC58"/>
      <c r="WKD58"/>
      <c r="WKE58"/>
      <c r="WKF58"/>
      <c r="WKG58"/>
      <c r="WKH58"/>
      <c r="WKI58"/>
      <c r="WKJ58"/>
      <c r="WKK58"/>
      <c r="WKL58"/>
      <c r="WKM58"/>
      <c r="WKN58"/>
      <c r="WKO58"/>
      <c r="WKP58"/>
      <c r="WKQ58"/>
      <c r="WKR58"/>
      <c r="WKS58"/>
      <c r="WKT58"/>
      <c r="WKU58"/>
      <c r="WKV58"/>
      <c r="WKW58"/>
      <c r="WKX58"/>
      <c r="WKY58"/>
      <c r="WKZ58"/>
      <c r="WLA58"/>
      <c r="WLB58"/>
      <c r="WLC58"/>
      <c r="WLD58"/>
      <c r="WLE58"/>
      <c r="WLF58"/>
      <c r="WLG58"/>
      <c r="WLH58"/>
      <c r="WLI58"/>
      <c r="WLJ58"/>
      <c r="WLK58"/>
      <c r="WLL58"/>
      <c r="WLM58"/>
      <c r="WLN58"/>
      <c r="WLO58"/>
      <c r="WLP58"/>
      <c r="WLQ58"/>
      <c r="WLR58"/>
      <c r="WLS58"/>
      <c r="WLT58"/>
      <c r="WLU58"/>
      <c r="WLV58"/>
      <c r="WLW58"/>
      <c r="WLX58"/>
      <c r="WLY58"/>
      <c r="WLZ58"/>
      <c r="WMA58"/>
      <c r="WMB58"/>
      <c r="WMC58"/>
      <c r="WMD58"/>
      <c r="WME58"/>
      <c r="WMF58"/>
      <c r="WMG58"/>
      <c r="WMH58"/>
      <c r="WMI58"/>
      <c r="WMJ58"/>
      <c r="WMK58"/>
      <c r="WML58"/>
      <c r="WMM58"/>
      <c r="WMN58"/>
      <c r="WMO58"/>
      <c r="WMP58"/>
      <c r="WMQ58"/>
      <c r="WMR58"/>
      <c r="WMS58"/>
      <c r="WMT58"/>
      <c r="WMU58"/>
      <c r="WMV58"/>
      <c r="WMW58"/>
      <c r="WMX58"/>
      <c r="WMY58"/>
      <c r="WMZ58"/>
      <c r="WNA58"/>
      <c r="WNB58"/>
      <c r="WNC58"/>
      <c r="WND58"/>
      <c r="WNE58"/>
      <c r="WNF58"/>
      <c r="WNG58"/>
      <c r="WNH58"/>
      <c r="WNI58"/>
      <c r="WNJ58"/>
      <c r="WNK58"/>
      <c r="WNL58"/>
      <c r="WNM58"/>
      <c r="WNN58"/>
      <c r="WNO58"/>
      <c r="WNP58"/>
      <c r="WNQ58"/>
      <c r="WNR58"/>
      <c r="WNS58"/>
      <c r="WNT58"/>
      <c r="WNU58"/>
      <c r="WNV58"/>
      <c r="WNW58"/>
      <c r="WNX58"/>
      <c r="WNY58"/>
      <c r="WNZ58"/>
      <c r="WOA58"/>
      <c r="WOB58"/>
      <c r="WOC58"/>
      <c r="WOD58"/>
      <c r="WOE58"/>
      <c r="WOF58"/>
      <c r="WOG58"/>
      <c r="WOH58"/>
      <c r="WOI58"/>
      <c r="WOJ58"/>
      <c r="WOK58"/>
      <c r="WOL58"/>
      <c r="WOM58"/>
      <c r="WON58"/>
      <c r="WOO58"/>
      <c r="WOP58"/>
      <c r="WOQ58"/>
      <c r="WOR58"/>
      <c r="WOS58"/>
      <c r="WOT58"/>
      <c r="WOU58"/>
      <c r="WOV58"/>
      <c r="WOW58"/>
      <c r="WOX58"/>
      <c r="WOY58"/>
      <c r="WOZ58"/>
      <c r="WPA58"/>
      <c r="WPB58"/>
      <c r="WPC58"/>
      <c r="WPD58"/>
      <c r="WPE58"/>
      <c r="WPF58"/>
      <c r="WPG58"/>
      <c r="WPH58"/>
      <c r="WPI58"/>
      <c r="WPJ58"/>
      <c r="WPK58"/>
      <c r="WPL58"/>
      <c r="WPM58"/>
      <c r="WPN58"/>
      <c r="WPO58"/>
      <c r="WPP58"/>
      <c r="WPQ58"/>
      <c r="WPR58"/>
      <c r="WPS58"/>
      <c r="WPT58"/>
      <c r="WPU58"/>
      <c r="WPV58"/>
      <c r="WPW58"/>
      <c r="WPX58"/>
      <c r="WPY58"/>
      <c r="WPZ58"/>
      <c r="WQA58"/>
      <c r="WQB58"/>
      <c r="WQC58"/>
      <c r="WQD58"/>
      <c r="WQE58"/>
      <c r="WQF58"/>
      <c r="WQG58"/>
      <c r="WQH58"/>
      <c r="WQI58"/>
      <c r="WQJ58"/>
      <c r="WQK58"/>
      <c r="WQL58"/>
      <c r="WQM58"/>
      <c r="WQN58"/>
      <c r="WQO58"/>
      <c r="WQP58"/>
      <c r="WQQ58"/>
      <c r="WQR58"/>
      <c r="WQS58"/>
      <c r="WQT58"/>
      <c r="WQU58"/>
      <c r="WQV58"/>
      <c r="WQW58"/>
      <c r="WQX58"/>
      <c r="WQY58"/>
      <c r="WQZ58"/>
      <c r="WRA58"/>
      <c r="WRB58"/>
      <c r="WRC58"/>
      <c r="WRD58"/>
      <c r="WRE58"/>
      <c r="WRF58"/>
      <c r="WRG58"/>
      <c r="WRH58"/>
      <c r="WRI58"/>
      <c r="WRJ58"/>
      <c r="WRK58"/>
      <c r="WRL58"/>
      <c r="WRM58"/>
      <c r="WRN58"/>
      <c r="WRO58"/>
      <c r="WRP58"/>
      <c r="WRQ58"/>
      <c r="WRR58"/>
      <c r="WRS58"/>
      <c r="WRT58"/>
      <c r="WRU58"/>
      <c r="WRV58"/>
      <c r="WRW58"/>
      <c r="WRX58"/>
      <c r="WRY58"/>
      <c r="WRZ58"/>
      <c r="WSA58"/>
      <c r="WSB58"/>
      <c r="WSC58"/>
      <c r="WSD58"/>
      <c r="WSE58"/>
      <c r="WSF58"/>
      <c r="WSG58"/>
      <c r="WSH58"/>
      <c r="WSI58"/>
      <c r="WSJ58"/>
      <c r="WSK58"/>
      <c r="WSL58"/>
      <c r="WSM58"/>
      <c r="WSN58"/>
      <c r="WSO58"/>
      <c r="WSP58"/>
      <c r="WSQ58"/>
      <c r="WSR58"/>
      <c r="WSS58"/>
      <c r="WST58"/>
      <c r="WSU58"/>
      <c r="WSV58"/>
      <c r="WSW58"/>
      <c r="WSX58"/>
      <c r="WSY58"/>
      <c r="WSZ58"/>
      <c r="WTA58"/>
      <c r="WTB58"/>
      <c r="WTC58"/>
      <c r="WTD58"/>
      <c r="WTE58"/>
      <c r="WTF58"/>
      <c r="WTG58"/>
      <c r="WTH58"/>
      <c r="WTI58"/>
      <c r="WTJ58"/>
      <c r="WTK58"/>
      <c r="WTL58"/>
      <c r="WTM58"/>
      <c r="WTN58"/>
      <c r="WTO58"/>
      <c r="WTP58"/>
      <c r="WTQ58"/>
      <c r="WTR58"/>
      <c r="WTS58"/>
      <c r="WTT58"/>
      <c r="WTU58"/>
      <c r="WTV58"/>
      <c r="WTW58"/>
      <c r="WTX58"/>
      <c r="WTY58"/>
      <c r="WTZ58"/>
      <c r="WUA58"/>
      <c r="WUB58"/>
      <c r="WUC58"/>
      <c r="WUD58"/>
      <c r="WUE58"/>
      <c r="WUF58"/>
      <c r="WUG58"/>
      <c r="WUH58"/>
      <c r="WUI58"/>
      <c r="WUJ58"/>
      <c r="WUK58"/>
      <c r="WUL58"/>
      <c r="WUM58"/>
      <c r="WUN58"/>
      <c r="WUO58"/>
      <c r="WUP58"/>
      <c r="WUQ58"/>
      <c r="WUR58"/>
      <c r="WUS58"/>
      <c r="WUT58"/>
      <c r="WUU58"/>
      <c r="WUV58"/>
      <c r="WUW58"/>
      <c r="WUX58"/>
      <c r="WUY58"/>
      <c r="WUZ58"/>
      <c r="WVA58"/>
      <c r="WVB58"/>
      <c r="WVC58"/>
      <c r="WVD58"/>
      <c r="WVE58"/>
      <c r="WVF58"/>
      <c r="WVG58"/>
      <c r="WVH58"/>
      <c r="WVI58"/>
      <c r="WVJ58"/>
      <c r="WVK58"/>
      <c r="WVL58"/>
      <c r="WVM58"/>
      <c r="WVN58"/>
      <c r="WVO58"/>
      <c r="WVP58"/>
      <c r="WVQ58"/>
      <c r="WVR58"/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  <c r="XFC58"/>
    </row>
    <row r="59" spans="1:22 2211:16383" ht="9.75" customHeight="1" outlineLevel="1" x14ac:dyDescent="0.25">
      <c r="A59" s="260" t="s">
        <v>29</v>
      </c>
      <c r="B59" s="263" t="s">
        <v>13</v>
      </c>
      <c r="C59" s="183" t="s">
        <v>29</v>
      </c>
      <c r="D59" s="266" t="s">
        <v>216</v>
      </c>
      <c r="E59" s="189" t="s">
        <v>13</v>
      </c>
      <c r="F59" s="269" t="s">
        <v>285</v>
      </c>
      <c r="G59" s="236" t="s">
        <v>182</v>
      </c>
      <c r="H59" s="272" t="s">
        <v>61</v>
      </c>
      <c r="I59" s="275" t="s">
        <v>87</v>
      </c>
      <c r="J59" s="5" t="s">
        <v>40</v>
      </c>
      <c r="K59" s="39"/>
      <c r="L59" s="39"/>
      <c r="M59" s="40"/>
      <c r="N59" s="40"/>
      <c r="O59" s="40"/>
      <c r="P59" s="40"/>
      <c r="Q59" s="39"/>
      <c r="R59" s="39"/>
      <c r="S59" s="245" t="s">
        <v>287</v>
      </c>
      <c r="T59" s="257">
        <v>3</v>
      </c>
      <c r="U59" s="257">
        <v>5</v>
      </c>
      <c r="V59" s="257">
        <v>7</v>
      </c>
      <c r="CGA59"/>
      <c r="CGB59"/>
      <c r="CGC59"/>
      <c r="CGD59"/>
      <c r="CGE59"/>
      <c r="CGF59"/>
      <c r="CGG59"/>
      <c r="CGH59"/>
      <c r="CGI59"/>
      <c r="CGJ59"/>
      <c r="CGK59"/>
      <c r="CGL59"/>
      <c r="CGM59"/>
      <c r="CGN59"/>
      <c r="CGO59"/>
      <c r="CGP59"/>
      <c r="CGQ59"/>
      <c r="CGR59"/>
      <c r="CGS59"/>
      <c r="CGT59"/>
      <c r="CGU59"/>
      <c r="CGV59"/>
      <c r="CGW59"/>
      <c r="CGX59"/>
      <c r="CGY59"/>
      <c r="CGZ59"/>
      <c r="CHA59"/>
      <c r="CHB59"/>
      <c r="CHC59"/>
      <c r="CHD59"/>
      <c r="CHE59"/>
      <c r="CHF59"/>
      <c r="CHG59"/>
      <c r="CHH59"/>
      <c r="CHI59"/>
      <c r="CHJ59"/>
      <c r="CHK59"/>
      <c r="CHL59"/>
      <c r="CHM59"/>
      <c r="CHN59"/>
      <c r="CHO59"/>
      <c r="CHP59"/>
      <c r="CHQ59"/>
      <c r="CHR59"/>
      <c r="CHS59"/>
      <c r="CHT59"/>
      <c r="CHU59"/>
      <c r="CHV59"/>
      <c r="CHW59"/>
      <c r="CHX59"/>
      <c r="CHY59"/>
      <c r="CHZ59"/>
      <c r="CIA59"/>
      <c r="CIB59"/>
      <c r="CIC59"/>
      <c r="CID59"/>
      <c r="CIE59"/>
      <c r="CIF59"/>
      <c r="CIG59"/>
      <c r="CIH59"/>
      <c r="CII59"/>
      <c r="CIJ59"/>
      <c r="CIK59"/>
      <c r="CIL59"/>
      <c r="CIM59"/>
      <c r="CIN59"/>
      <c r="CIO59"/>
      <c r="CIP59"/>
      <c r="CIQ59"/>
      <c r="CIR59"/>
      <c r="CIS59"/>
      <c r="CIT59"/>
      <c r="CIU59"/>
      <c r="CIV59"/>
      <c r="CIW59"/>
      <c r="CIX59"/>
      <c r="CIY59"/>
      <c r="CIZ59"/>
      <c r="CJA59"/>
      <c r="CJB59"/>
      <c r="CJC59"/>
      <c r="CJD59"/>
      <c r="CJE59"/>
      <c r="CJF59"/>
      <c r="CJG59"/>
      <c r="CJH59"/>
      <c r="CJI59"/>
      <c r="CJJ59"/>
      <c r="CJK59"/>
      <c r="CJL59"/>
      <c r="CJM59"/>
      <c r="CJN59"/>
      <c r="CJO59"/>
      <c r="CJP59"/>
      <c r="CJQ59"/>
      <c r="CJR59"/>
      <c r="CJS59"/>
      <c r="CJT59"/>
      <c r="CJU59"/>
      <c r="CJV59"/>
      <c r="CJW59"/>
      <c r="CJX59"/>
      <c r="CJY59"/>
      <c r="CJZ59"/>
      <c r="CKA59"/>
      <c r="CKB59"/>
      <c r="CKC59"/>
      <c r="CKD59"/>
      <c r="CKE59"/>
      <c r="CKF59"/>
      <c r="CKG59"/>
      <c r="CKH59"/>
      <c r="CKI59"/>
      <c r="CKJ59"/>
      <c r="CKK59"/>
      <c r="CKL59"/>
      <c r="CKM59"/>
      <c r="CKN59"/>
      <c r="CKO59"/>
      <c r="CKP59"/>
      <c r="CKQ59"/>
      <c r="CKR59"/>
      <c r="CKS59"/>
      <c r="CKT59"/>
      <c r="CKU59"/>
      <c r="CKV59"/>
      <c r="CKW59"/>
      <c r="CKX59"/>
      <c r="CKY59"/>
      <c r="CKZ59"/>
      <c r="CLA59"/>
      <c r="CLB59"/>
      <c r="CLC59"/>
      <c r="CLD59"/>
      <c r="CLE59"/>
      <c r="CLF59"/>
      <c r="CLG59"/>
      <c r="CLH59"/>
      <c r="CLI59"/>
      <c r="CLJ59"/>
      <c r="CLK59"/>
      <c r="CLL59"/>
      <c r="CLM59"/>
      <c r="CLN59"/>
      <c r="CLO59"/>
      <c r="CLP59"/>
      <c r="CLQ59"/>
      <c r="CLR59"/>
      <c r="CLS59"/>
      <c r="CLT59"/>
      <c r="CLU59"/>
      <c r="CLV59"/>
      <c r="CLW59"/>
      <c r="CLX59"/>
      <c r="CLY59"/>
      <c r="CLZ59"/>
      <c r="CMA59"/>
      <c r="CMB59"/>
      <c r="CMC59"/>
      <c r="CMD59"/>
      <c r="CME59"/>
      <c r="CMF59"/>
      <c r="CMG59"/>
      <c r="CMH59"/>
      <c r="CMI59"/>
      <c r="CMJ59"/>
      <c r="CMK59"/>
      <c r="CML59"/>
      <c r="CMM59"/>
      <c r="CMN59"/>
      <c r="CMO59"/>
      <c r="CMP59"/>
      <c r="CMQ59"/>
      <c r="CMR59"/>
      <c r="CMS59"/>
      <c r="CMT59"/>
      <c r="CMU59"/>
      <c r="CMV59"/>
      <c r="CMW59"/>
      <c r="CMX59"/>
      <c r="CMY59"/>
      <c r="CMZ59"/>
      <c r="CNA59"/>
      <c r="CNB59"/>
      <c r="CNC59"/>
      <c r="CND59"/>
      <c r="CNE59"/>
      <c r="CNF59"/>
      <c r="CNG59"/>
      <c r="CNH59"/>
      <c r="CNI59"/>
      <c r="CNJ59"/>
      <c r="CNK59"/>
      <c r="CNL59"/>
      <c r="CNM59"/>
      <c r="CNN59"/>
      <c r="CNO59"/>
      <c r="CNP59"/>
      <c r="CNQ59"/>
      <c r="CNR59"/>
      <c r="CNS59"/>
      <c r="CNT59"/>
      <c r="CNU59"/>
      <c r="CNV59"/>
      <c r="CNW59"/>
      <c r="CNX59"/>
      <c r="CNY59"/>
      <c r="CNZ59"/>
      <c r="COA59"/>
      <c r="COB59"/>
      <c r="COC59"/>
      <c r="COD59"/>
      <c r="COE59"/>
      <c r="COF59"/>
      <c r="COG59"/>
      <c r="COH59"/>
      <c r="COI59"/>
      <c r="COJ59"/>
      <c r="COK59"/>
      <c r="COL59"/>
      <c r="COM59"/>
      <c r="CON59"/>
      <c r="COO59"/>
      <c r="COP59"/>
      <c r="COQ59"/>
      <c r="COR59"/>
      <c r="COS59"/>
      <c r="COT59"/>
      <c r="COU59"/>
      <c r="COV59"/>
      <c r="COW59"/>
      <c r="COX59"/>
      <c r="COY59"/>
      <c r="COZ59"/>
      <c r="CPA59"/>
      <c r="CPB59"/>
      <c r="CPC59"/>
      <c r="CPD59"/>
      <c r="CPE59"/>
      <c r="CPF59"/>
      <c r="CPG59"/>
      <c r="CPH59"/>
      <c r="CPI59"/>
      <c r="CPJ59"/>
      <c r="CPK59"/>
      <c r="CPL59"/>
      <c r="CPM59"/>
      <c r="CPN59"/>
      <c r="CPO59"/>
      <c r="CPP59"/>
      <c r="CPQ59"/>
      <c r="CPR59"/>
      <c r="CPS59"/>
      <c r="CPT59"/>
      <c r="CPU59"/>
      <c r="CPV59"/>
      <c r="CPW59"/>
      <c r="CPX59"/>
      <c r="CPY59"/>
      <c r="CPZ59"/>
      <c r="CQA59"/>
      <c r="CQB59"/>
      <c r="CQC59"/>
      <c r="CQD59"/>
      <c r="CQE59"/>
      <c r="CQF59"/>
      <c r="CQG59"/>
      <c r="CQH59"/>
      <c r="CQI59"/>
      <c r="CQJ59"/>
      <c r="CQK59"/>
      <c r="CQL59"/>
      <c r="CQM59"/>
      <c r="CQN59"/>
      <c r="CQO59"/>
      <c r="CQP59"/>
      <c r="CQQ59"/>
      <c r="CQR59"/>
      <c r="CQS59"/>
      <c r="CQT59"/>
      <c r="CQU59"/>
      <c r="CQV59"/>
      <c r="CQW59"/>
      <c r="CQX59"/>
      <c r="CQY59"/>
      <c r="CQZ59"/>
      <c r="CRA59"/>
      <c r="CRB59"/>
      <c r="CRC59"/>
      <c r="CRD59"/>
      <c r="CRE59"/>
      <c r="CRF59"/>
      <c r="CRG59"/>
      <c r="CRH59"/>
      <c r="CRI59"/>
      <c r="CRJ59"/>
      <c r="CRK59"/>
      <c r="CRL59"/>
      <c r="CRM59"/>
      <c r="CRN59"/>
      <c r="CRO59"/>
      <c r="CRP59"/>
      <c r="CRQ59"/>
      <c r="CRR59"/>
      <c r="CRS59"/>
      <c r="CRT59"/>
      <c r="CRU59"/>
      <c r="CRV59"/>
      <c r="CRW59"/>
      <c r="CRX59"/>
      <c r="CRY59"/>
      <c r="CRZ59"/>
      <c r="CSA59"/>
      <c r="CSB59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  <c r="CSW59"/>
      <c r="CSX59"/>
      <c r="CSY59"/>
      <c r="CSZ59"/>
      <c r="CTA59"/>
      <c r="CTB59"/>
      <c r="CTC59"/>
      <c r="CTD59"/>
      <c r="CTE59"/>
      <c r="CTF59"/>
      <c r="CTG59"/>
      <c r="CTH59"/>
      <c r="CTI59"/>
      <c r="CTJ59"/>
      <c r="CTK59"/>
      <c r="CTL59"/>
      <c r="CTM59"/>
      <c r="CTN59"/>
      <c r="CTO59"/>
      <c r="CTP59"/>
      <c r="CTQ59"/>
      <c r="CTR59"/>
      <c r="CTS59"/>
      <c r="CTT59"/>
      <c r="CTU59"/>
      <c r="CTV59"/>
      <c r="CTW59"/>
      <c r="CTX59"/>
      <c r="CTY59"/>
      <c r="CTZ59"/>
      <c r="CUA59"/>
      <c r="CUB59"/>
      <c r="CUC59"/>
      <c r="CUD59"/>
      <c r="CUE59"/>
      <c r="CUF59"/>
      <c r="CUG59"/>
      <c r="CUH59"/>
      <c r="CUI59"/>
      <c r="CUJ59"/>
      <c r="CUK59"/>
      <c r="CUL59"/>
      <c r="CUM59"/>
      <c r="CUN59"/>
      <c r="CUO59"/>
      <c r="CUP59"/>
      <c r="CUQ59"/>
      <c r="CUR59"/>
      <c r="CUS59"/>
      <c r="CUT59"/>
      <c r="CUU59"/>
      <c r="CUV59"/>
      <c r="CUW59"/>
      <c r="CUX59"/>
      <c r="CUY59"/>
      <c r="CUZ59"/>
      <c r="CVA59"/>
      <c r="CVB59"/>
      <c r="CVC59"/>
      <c r="CVD59"/>
      <c r="CVE59"/>
      <c r="CVF59"/>
      <c r="CVG59"/>
      <c r="CVH59"/>
      <c r="CVI59"/>
      <c r="CVJ59"/>
      <c r="CVK59"/>
      <c r="CVL59"/>
      <c r="CVM59"/>
      <c r="CVN59"/>
      <c r="CVO59"/>
      <c r="CVP59"/>
      <c r="CVQ59"/>
      <c r="CVR59"/>
      <c r="CVS59"/>
      <c r="CVT59"/>
      <c r="CVU59"/>
      <c r="CVV59"/>
      <c r="CVW59"/>
      <c r="CVX59"/>
      <c r="CVY59"/>
      <c r="CVZ59"/>
      <c r="CWA59"/>
      <c r="CWB59"/>
      <c r="CWC59"/>
      <c r="CWD59"/>
      <c r="CWE59"/>
      <c r="CWF59"/>
      <c r="CWG59"/>
      <c r="CWH59"/>
      <c r="CWI59"/>
      <c r="CWJ59"/>
      <c r="CWK59"/>
      <c r="CWL59"/>
      <c r="CWM59"/>
      <c r="CWN59"/>
      <c r="CWO59"/>
      <c r="CWP59"/>
      <c r="CWQ59"/>
      <c r="CWR59"/>
      <c r="CWS59"/>
      <c r="CWT59"/>
      <c r="CWU59"/>
      <c r="CWV59"/>
      <c r="CWW59"/>
      <c r="CWX59"/>
      <c r="CWY59"/>
      <c r="CWZ59"/>
      <c r="CXA59"/>
      <c r="CXB59"/>
      <c r="CXC59"/>
      <c r="CXD59"/>
      <c r="CXE59"/>
      <c r="CXF59"/>
      <c r="CXG59"/>
      <c r="CXH59"/>
      <c r="CXI59"/>
      <c r="CXJ59"/>
      <c r="CXK59"/>
      <c r="CXL59"/>
      <c r="CXM59"/>
      <c r="CXN59"/>
      <c r="CXO59"/>
      <c r="CXP59"/>
      <c r="CXQ59"/>
      <c r="CXR59"/>
      <c r="CXS59"/>
      <c r="CXT59"/>
      <c r="CXU59"/>
      <c r="CXV59"/>
      <c r="CXW59"/>
      <c r="CXX59"/>
      <c r="CXY59"/>
      <c r="CXZ59"/>
      <c r="CYA59"/>
      <c r="CYB59"/>
      <c r="CYC59"/>
      <c r="CYD59"/>
      <c r="CYE59"/>
      <c r="CYF59"/>
      <c r="CYG59"/>
      <c r="CYH59"/>
      <c r="CYI59"/>
      <c r="CYJ59"/>
      <c r="CYK59"/>
      <c r="CYL59"/>
      <c r="CYM59"/>
      <c r="CYN59"/>
      <c r="CYO59"/>
      <c r="CYP59"/>
      <c r="CYQ59"/>
      <c r="CYR59"/>
      <c r="CYS59"/>
      <c r="CYT59"/>
      <c r="CYU59"/>
      <c r="CYV59"/>
      <c r="CYW59"/>
      <c r="CYX59"/>
      <c r="CYY59"/>
      <c r="CYZ59"/>
      <c r="CZA59"/>
      <c r="CZB59"/>
      <c r="CZC59"/>
      <c r="CZD59"/>
      <c r="CZE59"/>
      <c r="CZF59"/>
      <c r="CZG59"/>
      <c r="CZH59"/>
      <c r="CZI59"/>
      <c r="CZJ59"/>
      <c r="CZK59"/>
      <c r="CZL59"/>
      <c r="CZM59"/>
      <c r="CZN59"/>
      <c r="CZO59"/>
      <c r="CZP59"/>
      <c r="CZQ59"/>
      <c r="CZR59"/>
      <c r="CZS59"/>
      <c r="CZT59"/>
      <c r="CZU59"/>
      <c r="CZV59"/>
      <c r="CZW59"/>
      <c r="CZX59"/>
      <c r="CZY59"/>
      <c r="CZZ59"/>
      <c r="DAA59"/>
      <c r="DAB59"/>
      <c r="DAC59"/>
      <c r="DAD59"/>
      <c r="DAE59"/>
      <c r="DAF59"/>
      <c r="DAG59"/>
      <c r="DAH59"/>
      <c r="DAI59"/>
      <c r="DAJ59"/>
      <c r="DAK59"/>
      <c r="DAL59"/>
      <c r="DAM59"/>
      <c r="DAN59"/>
      <c r="DAO59"/>
      <c r="DAP59"/>
      <c r="DAQ59"/>
      <c r="DAR59"/>
      <c r="DAS59"/>
      <c r="DAT59"/>
      <c r="DAU59"/>
      <c r="DAV59"/>
      <c r="DAW59"/>
      <c r="DAX59"/>
      <c r="DAY59"/>
      <c r="DAZ59"/>
      <c r="DBA59"/>
      <c r="DBB59"/>
      <c r="DBC59"/>
      <c r="DBD59"/>
      <c r="DBE59"/>
      <c r="DBF59"/>
      <c r="DBG59"/>
      <c r="DBH59"/>
      <c r="DBI59"/>
      <c r="DBJ59"/>
      <c r="DBK59"/>
      <c r="DBL59"/>
      <c r="DBM59"/>
      <c r="DBN59"/>
      <c r="DBO59"/>
      <c r="DBP59"/>
      <c r="DBQ59"/>
      <c r="DBR59"/>
      <c r="DBS59"/>
      <c r="DBT59"/>
      <c r="DBU59"/>
      <c r="DBV59"/>
      <c r="DBW59"/>
      <c r="DBX59"/>
      <c r="DBY59"/>
      <c r="DBZ59"/>
      <c r="DCA59"/>
      <c r="DCB59"/>
      <c r="DCC59"/>
      <c r="DCD59"/>
      <c r="DCE59"/>
      <c r="DCF59"/>
      <c r="DCG59"/>
      <c r="DCH59"/>
      <c r="DCI59"/>
      <c r="DCJ59"/>
      <c r="DCK59"/>
      <c r="DCL59"/>
      <c r="DCM59"/>
      <c r="DCN59"/>
      <c r="DCO59"/>
      <c r="DCP59"/>
      <c r="DCQ59"/>
      <c r="DCR59"/>
      <c r="DCS59"/>
      <c r="DCT59"/>
      <c r="DCU59"/>
      <c r="DCV59"/>
      <c r="DCW59"/>
      <c r="DCX59"/>
      <c r="DCY59"/>
      <c r="DCZ59"/>
      <c r="DDA59"/>
      <c r="DDB59"/>
      <c r="DDC59"/>
      <c r="DDD59"/>
      <c r="DDE59"/>
      <c r="DDF59"/>
      <c r="DDG59"/>
      <c r="DDH59"/>
      <c r="DDI59"/>
      <c r="DDJ59"/>
      <c r="DDK59"/>
      <c r="DDL59"/>
      <c r="DDM59"/>
      <c r="DDN59"/>
      <c r="DDO59"/>
      <c r="DDP59"/>
      <c r="DDQ59"/>
      <c r="DDR59"/>
      <c r="DDS59"/>
      <c r="DDT59"/>
      <c r="DDU59"/>
      <c r="DDV59"/>
      <c r="DDW59"/>
      <c r="DDX59"/>
      <c r="DDY59"/>
      <c r="DDZ59"/>
      <c r="DEA59"/>
      <c r="DEB59"/>
      <c r="DEC59"/>
      <c r="DED59"/>
      <c r="DEE59"/>
      <c r="DEF59"/>
      <c r="DEG59"/>
      <c r="DEH59"/>
      <c r="DEI59"/>
      <c r="DEJ59"/>
      <c r="DEK59"/>
      <c r="DEL59"/>
      <c r="DEM59"/>
      <c r="DEN59"/>
      <c r="DEO59"/>
      <c r="DEP59"/>
      <c r="DEQ59"/>
      <c r="DER59"/>
      <c r="DES59"/>
      <c r="DET59"/>
      <c r="DEU59"/>
      <c r="DEV59"/>
      <c r="DEW59"/>
      <c r="DEX59"/>
      <c r="DEY59"/>
      <c r="DEZ59"/>
      <c r="DFA59"/>
      <c r="DFB59"/>
      <c r="DFC59"/>
      <c r="DFD59"/>
      <c r="DFE59"/>
      <c r="DFF59"/>
      <c r="DFG59"/>
      <c r="DFH59"/>
      <c r="DFI59"/>
      <c r="DFJ59"/>
      <c r="DFK59"/>
      <c r="DFL59"/>
      <c r="DFM59"/>
      <c r="DFN59"/>
      <c r="DFO59"/>
      <c r="DFP59"/>
      <c r="DFQ59"/>
      <c r="DFR59"/>
      <c r="DFS59"/>
      <c r="DFT59"/>
      <c r="DFU59"/>
      <c r="DFV59"/>
      <c r="DFW59"/>
      <c r="DFX59"/>
      <c r="DFY59"/>
      <c r="DFZ59"/>
      <c r="DGA59"/>
      <c r="DGB59"/>
      <c r="DGC59"/>
      <c r="DGD59"/>
      <c r="DGE59"/>
      <c r="DGF59"/>
      <c r="DGG59"/>
      <c r="DGH59"/>
      <c r="DGI59"/>
      <c r="DGJ59"/>
      <c r="DGK59"/>
      <c r="DGL59"/>
      <c r="DGM59"/>
      <c r="DGN59"/>
      <c r="DGO59"/>
      <c r="DGP59"/>
      <c r="DGQ59"/>
      <c r="DGR59"/>
      <c r="DGS59"/>
      <c r="DGT59"/>
      <c r="DGU59"/>
      <c r="DGV59"/>
      <c r="DGW59"/>
      <c r="DGX59"/>
      <c r="DGY59"/>
      <c r="DGZ59"/>
      <c r="DHA59"/>
      <c r="DHB59"/>
      <c r="DHC59"/>
      <c r="DHD59"/>
      <c r="DHE59"/>
      <c r="DHF59"/>
      <c r="DHG59"/>
      <c r="DHH59"/>
      <c r="DHI59"/>
      <c r="DHJ59"/>
      <c r="DHK59"/>
      <c r="DHL59"/>
      <c r="DHM59"/>
      <c r="DHN59"/>
      <c r="DHO59"/>
      <c r="DHP59"/>
      <c r="DHQ59"/>
      <c r="DHR59"/>
      <c r="DHS59"/>
      <c r="DHT59"/>
      <c r="DHU59"/>
      <c r="DHV59"/>
      <c r="DHW59"/>
      <c r="DHX59"/>
      <c r="DHY59"/>
      <c r="DHZ59"/>
      <c r="DIA59"/>
      <c r="DIB59"/>
      <c r="DIC59"/>
      <c r="DID59"/>
      <c r="DIE59"/>
      <c r="DIF59"/>
      <c r="DIG59"/>
      <c r="DIH59"/>
      <c r="DII59"/>
      <c r="DIJ59"/>
      <c r="DIK59"/>
      <c r="DIL59"/>
      <c r="DIM59"/>
      <c r="DIN59"/>
      <c r="DIO59"/>
      <c r="DIP59"/>
      <c r="DIQ59"/>
      <c r="DIR59"/>
      <c r="DIS59"/>
      <c r="DIT59"/>
      <c r="DIU59"/>
      <c r="DIV59"/>
      <c r="DIW59"/>
      <c r="DIX59"/>
      <c r="DIY59"/>
      <c r="DIZ59"/>
      <c r="DJA59"/>
      <c r="DJB59"/>
      <c r="DJC59"/>
      <c r="DJD59"/>
      <c r="DJE59"/>
      <c r="DJF59"/>
      <c r="DJG59"/>
      <c r="DJH59"/>
      <c r="DJI59"/>
      <c r="DJJ59"/>
      <c r="DJK59"/>
      <c r="DJL59"/>
      <c r="DJM59"/>
      <c r="DJN59"/>
      <c r="DJO59"/>
      <c r="DJP59"/>
      <c r="DJQ59"/>
      <c r="DJR59"/>
      <c r="DJS59"/>
      <c r="DJT59"/>
      <c r="DJU59"/>
      <c r="DJV59"/>
      <c r="DJW59"/>
      <c r="DJX59"/>
      <c r="DJY59"/>
      <c r="DJZ59"/>
      <c r="DKA59"/>
      <c r="DKB59"/>
      <c r="DKC59"/>
      <c r="DKD59"/>
      <c r="DKE59"/>
      <c r="DKF59"/>
      <c r="DKG59"/>
      <c r="DKH59"/>
      <c r="DKI59"/>
      <c r="DKJ59"/>
      <c r="DKK59"/>
      <c r="DKL59"/>
      <c r="DKM59"/>
      <c r="DKN59"/>
      <c r="DKO59"/>
      <c r="DKP59"/>
      <c r="DKQ59"/>
      <c r="DKR59"/>
      <c r="DKS59"/>
      <c r="DKT59"/>
      <c r="DKU59"/>
      <c r="DKV59"/>
      <c r="DKW59"/>
      <c r="DKX59"/>
      <c r="DKY59"/>
      <c r="DKZ59"/>
      <c r="DLA59"/>
      <c r="DLB59"/>
      <c r="DLC59"/>
      <c r="DLD59"/>
      <c r="DLE59"/>
      <c r="DLF59"/>
      <c r="DLG59"/>
      <c r="DLH59"/>
      <c r="DLI59"/>
      <c r="DLJ59"/>
      <c r="DLK59"/>
      <c r="DLL59"/>
      <c r="DLM59"/>
      <c r="DLN59"/>
      <c r="DLO59"/>
      <c r="DLP59"/>
      <c r="DLQ59"/>
      <c r="DLR59"/>
      <c r="DLS59"/>
      <c r="DLT59"/>
      <c r="DLU59"/>
      <c r="DLV59"/>
      <c r="DLW59"/>
      <c r="DLX59"/>
      <c r="DLY59"/>
      <c r="DLZ59"/>
      <c r="DMA59"/>
      <c r="DMB59"/>
      <c r="DMC59"/>
      <c r="DMD59"/>
      <c r="DME59"/>
      <c r="DMF59"/>
      <c r="DMG59"/>
      <c r="DMH59"/>
      <c r="DMI59"/>
      <c r="DMJ59"/>
      <c r="DMK59"/>
      <c r="DML59"/>
      <c r="DMM59"/>
      <c r="DMN59"/>
      <c r="DMO59"/>
      <c r="DMP59"/>
      <c r="DMQ59"/>
      <c r="DMR59"/>
      <c r="DMS59"/>
      <c r="DMT59"/>
      <c r="DMU59"/>
      <c r="DMV59"/>
      <c r="DMW59"/>
      <c r="DMX59"/>
      <c r="DMY59"/>
      <c r="DMZ59"/>
      <c r="DNA59"/>
      <c r="DNB59"/>
      <c r="DNC59"/>
      <c r="DND59"/>
      <c r="DNE59"/>
      <c r="DNF59"/>
      <c r="DNG59"/>
      <c r="DNH59"/>
      <c r="DNI59"/>
      <c r="DNJ59"/>
      <c r="DNK59"/>
      <c r="DNL59"/>
      <c r="DNM59"/>
      <c r="DNN59"/>
      <c r="DNO59"/>
      <c r="DNP59"/>
      <c r="DNQ59"/>
      <c r="DNR59"/>
      <c r="DNS59"/>
      <c r="DNT59"/>
      <c r="DNU59"/>
      <c r="DNV59"/>
      <c r="DNW59"/>
      <c r="DNX59"/>
      <c r="DNY59"/>
      <c r="DNZ59"/>
      <c r="DOA59"/>
      <c r="DOB59"/>
      <c r="DOC59"/>
      <c r="DOD59"/>
      <c r="DOE59"/>
      <c r="DOF59"/>
      <c r="DOG59"/>
      <c r="DOH59"/>
      <c r="DOI59"/>
      <c r="DOJ59"/>
      <c r="DOK59"/>
      <c r="DOL59"/>
      <c r="DOM59"/>
      <c r="DON59"/>
      <c r="DOO59"/>
      <c r="DOP59"/>
      <c r="DOQ59"/>
      <c r="DOR59"/>
      <c r="DOS59"/>
      <c r="DOT59"/>
      <c r="DOU59"/>
      <c r="DOV59"/>
      <c r="DOW59"/>
      <c r="DOX59"/>
      <c r="DOY59"/>
      <c r="DOZ59"/>
      <c r="DPA59"/>
      <c r="DPB59"/>
      <c r="DPC59"/>
      <c r="DPD59"/>
      <c r="DPE59"/>
      <c r="DPF59"/>
      <c r="DPG59"/>
      <c r="DPH59"/>
      <c r="DPI59"/>
      <c r="DPJ59"/>
      <c r="DPK59"/>
      <c r="DPL59"/>
      <c r="DPM59"/>
      <c r="DPN59"/>
      <c r="DPO59"/>
      <c r="DPP59"/>
      <c r="DPQ59"/>
      <c r="DPR59"/>
      <c r="DPS59"/>
      <c r="DPT59"/>
      <c r="DPU59"/>
      <c r="DPV59"/>
      <c r="DPW59"/>
      <c r="DPX59"/>
      <c r="DPY59"/>
      <c r="DPZ59"/>
      <c r="DQA59"/>
      <c r="DQB59"/>
      <c r="DQC59"/>
      <c r="DQD59"/>
      <c r="DQE59"/>
      <c r="DQF59"/>
      <c r="DQG59"/>
      <c r="DQH59"/>
      <c r="DQI59"/>
      <c r="DQJ59"/>
      <c r="DQK59"/>
      <c r="DQL59"/>
      <c r="DQM59"/>
      <c r="DQN59"/>
      <c r="DQO59"/>
      <c r="DQP59"/>
      <c r="DQQ59"/>
      <c r="DQR59"/>
      <c r="DQS59"/>
      <c r="DQT59"/>
      <c r="DQU59"/>
      <c r="DQV59"/>
      <c r="DQW59"/>
      <c r="DQX59"/>
      <c r="DQY59"/>
      <c r="DQZ59"/>
      <c r="DRA59"/>
      <c r="DRB59"/>
      <c r="DRC59"/>
      <c r="DRD59"/>
      <c r="DRE59"/>
      <c r="DRF59"/>
      <c r="DRG59"/>
      <c r="DRH59"/>
      <c r="DRI59"/>
      <c r="DRJ59"/>
      <c r="DRK59"/>
      <c r="DRL59"/>
      <c r="DRM59"/>
      <c r="DRN59"/>
      <c r="DRO59"/>
      <c r="DRP59"/>
      <c r="DRQ59"/>
      <c r="DRR59"/>
      <c r="DRS59"/>
      <c r="DRT59"/>
      <c r="DRU59"/>
      <c r="DRV59"/>
      <c r="DRW59"/>
      <c r="DRX59"/>
      <c r="DRY59"/>
      <c r="DRZ59"/>
      <c r="DSA59"/>
      <c r="DSB59"/>
      <c r="DSC59"/>
      <c r="DSD59"/>
      <c r="DSE59"/>
      <c r="DSF59"/>
      <c r="DSG59"/>
      <c r="DSH59"/>
      <c r="DSI59"/>
      <c r="DSJ59"/>
      <c r="DSK59"/>
      <c r="DSL59"/>
      <c r="DSM59"/>
      <c r="DSN59"/>
      <c r="DSO59"/>
      <c r="DSP59"/>
      <c r="DSQ59"/>
      <c r="DSR59"/>
      <c r="DSS59"/>
      <c r="DST59"/>
      <c r="DSU59"/>
      <c r="DSV59"/>
      <c r="DSW59"/>
      <c r="DSX59"/>
      <c r="DSY59"/>
      <c r="DSZ59"/>
      <c r="DTA59"/>
      <c r="DTB59"/>
      <c r="DTC59"/>
      <c r="DTD59"/>
      <c r="DTE59"/>
      <c r="DTF59"/>
      <c r="DTG59"/>
      <c r="DTH59"/>
      <c r="DTI59"/>
      <c r="DTJ59"/>
      <c r="DTK59"/>
      <c r="DTL59"/>
      <c r="DTM59"/>
      <c r="DTN59"/>
      <c r="DTO59"/>
      <c r="DTP59"/>
      <c r="DTQ59"/>
      <c r="DTR59"/>
      <c r="DTS59"/>
      <c r="DTT59"/>
      <c r="DTU59"/>
      <c r="DTV59"/>
      <c r="DTW59"/>
      <c r="DTX59"/>
      <c r="DTY59"/>
      <c r="DTZ59"/>
      <c r="DUA59"/>
      <c r="DUB59"/>
      <c r="DUC59"/>
      <c r="DUD59"/>
      <c r="DUE59"/>
      <c r="DUF59"/>
      <c r="DUG59"/>
      <c r="DUH59"/>
      <c r="DUI59"/>
      <c r="DUJ59"/>
      <c r="DUK59"/>
      <c r="DUL59"/>
      <c r="DUM59"/>
      <c r="DUN59"/>
      <c r="DUO59"/>
      <c r="DUP59"/>
      <c r="DUQ59"/>
      <c r="DUR59"/>
      <c r="DUS59"/>
      <c r="DUT59"/>
      <c r="DUU59"/>
      <c r="DUV59"/>
      <c r="DUW59"/>
      <c r="DUX59"/>
      <c r="DUY59"/>
      <c r="DUZ59"/>
      <c r="DVA59"/>
      <c r="DVB59"/>
      <c r="DVC59"/>
      <c r="DVD59"/>
      <c r="DVE59"/>
      <c r="DVF59"/>
      <c r="DVG59"/>
      <c r="DVH59"/>
      <c r="DVI59"/>
      <c r="DVJ59"/>
      <c r="DVK59"/>
      <c r="DVL59"/>
      <c r="DVM59"/>
      <c r="DVN59"/>
      <c r="DVO59"/>
      <c r="DVP59"/>
      <c r="DVQ59"/>
      <c r="DVR59"/>
      <c r="DVS59"/>
      <c r="DVT59"/>
      <c r="DVU59"/>
      <c r="DVV59"/>
      <c r="DVW59"/>
      <c r="DVX59"/>
      <c r="DVY59"/>
      <c r="DVZ59"/>
      <c r="DWA59"/>
      <c r="DWB59"/>
      <c r="DWC59"/>
      <c r="DWD59"/>
      <c r="DWE59"/>
      <c r="DWF59"/>
      <c r="DWG59"/>
      <c r="DWH59"/>
      <c r="DWI59"/>
      <c r="DWJ59"/>
      <c r="DWK59"/>
      <c r="DWL59"/>
      <c r="DWM59"/>
      <c r="DWN59"/>
      <c r="DWO59"/>
      <c r="DWP59"/>
      <c r="DWQ59"/>
      <c r="DWR59"/>
      <c r="DWS59"/>
      <c r="DWT59"/>
      <c r="DWU59"/>
      <c r="DWV59"/>
      <c r="DWW59"/>
      <c r="DWX59"/>
      <c r="DWY59"/>
      <c r="DWZ59"/>
      <c r="DXA59"/>
      <c r="DXB59"/>
      <c r="DXC59"/>
      <c r="DXD59"/>
      <c r="DXE59"/>
      <c r="DXF59"/>
      <c r="DXG59"/>
      <c r="DXH59"/>
      <c r="DXI59"/>
      <c r="DXJ59"/>
      <c r="DXK59"/>
      <c r="DXL59"/>
      <c r="DXM59"/>
      <c r="DXN59"/>
      <c r="DXO59"/>
      <c r="DXP59"/>
      <c r="DXQ59"/>
      <c r="DXR59"/>
      <c r="DXS59"/>
      <c r="DXT59"/>
      <c r="DXU59"/>
      <c r="DXV59"/>
      <c r="DXW59"/>
      <c r="DXX59"/>
      <c r="DXY59"/>
      <c r="DXZ59"/>
      <c r="DYA59"/>
      <c r="DYB59"/>
      <c r="DYC59"/>
      <c r="DYD59"/>
      <c r="DYE59"/>
      <c r="DYF59"/>
      <c r="DYG59"/>
      <c r="DYH59"/>
      <c r="DYI59"/>
      <c r="DYJ59"/>
      <c r="DYK59"/>
      <c r="DYL59"/>
      <c r="DYM59"/>
      <c r="DYN59"/>
      <c r="DYO59"/>
      <c r="DYP59"/>
      <c r="DYQ59"/>
      <c r="DYR59"/>
      <c r="DYS59"/>
      <c r="DYT59"/>
      <c r="DYU59"/>
      <c r="DYV59"/>
      <c r="DYW59"/>
      <c r="DYX59"/>
      <c r="DYY59"/>
      <c r="DYZ59"/>
      <c r="DZA59"/>
      <c r="DZB59"/>
      <c r="DZC59"/>
      <c r="DZD59"/>
      <c r="DZE59"/>
      <c r="DZF59"/>
      <c r="DZG59"/>
      <c r="DZH59"/>
      <c r="DZI59"/>
      <c r="DZJ59"/>
      <c r="DZK59"/>
      <c r="DZL59"/>
      <c r="DZM59"/>
      <c r="DZN59"/>
      <c r="DZO59"/>
      <c r="DZP59"/>
      <c r="DZQ59"/>
      <c r="DZR59"/>
      <c r="DZS59"/>
      <c r="DZT59"/>
      <c r="DZU59"/>
      <c r="DZV59"/>
      <c r="DZW59"/>
      <c r="DZX59"/>
      <c r="DZY59"/>
      <c r="DZZ59"/>
      <c r="EAA59"/>
      <c r="EAB59"/>
      <c r="EAC59"/>
      <c r="EAD59"/>
      <c r="EAE59"/>
      <c r="EAF59"/>
      <c r="EAG59"/>
      <c r="EAH59"/>
      <c r="EAI59"/>
      <c r="EAJ59"/>
      <c r="EAK59"/>
      <c r="EAL59"/>
      <c r="EAM59"/>
      <c r="EAN59"/>
      <c r="EAO59"/>
      <c r="EAP59"/>
      <c r="EAQ59"/>
      <c r="EAR59"/>
      <c r="EAS59"/>
      <c r="EAT59"/>
      <c r="EAU59"/>
      <c r="EAV59"/>
      <c r="EAW59"/>
      <c r="EAX59"/>
      <c r="EAY59"/>
      <c r="EAZ59"/>
      <c r="EBA59"/>
      <c r="EBB59"/>
      <c r="EBC59"/>
      <c r="EBD59"/>
      <c r="EBE59"/>
      <c r="EBF59"/>
      <c r="EBG59"/>
      <c r="EBH59"/>
      <c r="EBI59"/>
      <c r="EBJ59"/>
      <c r="EBK59"/>
      <c r="EBL59"/>
      <c r="EBM59"/>
      <c r="EBN59"/>
      <c r="EBO59"/>
      <c r="EBP59"/>
      <c r="EBQ59"/>
      <c r="EBR59"/>
      <c r="EBS59"/>
      <c r="EBT59"/>
      <c r="EBU59"/>
      <c r="EBV59"/>
      <c r="EBW59"/>
      <c r="EBX59"/>
      <c r="EBY59"/>
      <c r="EBZ59"/>
      <c r="ECA59"/>
      <c r="ECB59"/>
      <c r="ECC59"/>
      <c r="ECD59"/>
      <c r="ECE59"/>
      <c r="ECF59"/>
      <c r="ECG59"/>
      <c r="ECH59"/>
      <c r="ECI59"/>
      <c r="ECJ59"/>
      <c r="ECK59"/>
      <c r="ECL59"/>
      <c r="ECM59"/>
      <c r="ECN59"/>
      <c r="ECO59"/>
      <c r="ECP59"/>
      <c r="ECQ59"/>
      <c r="ECR59"/>
      <c r="ECS59"/>
      <c r="ECT59"/>
      <c r="ECU59"/>
      <c r="ECV59"/>
      <c r="ECW59"/>
      <c r="ECX59"/>
      <c r="ECY59"/>
      <c r="ECZ59"/>
      <c r="EDA59"/>
      <c r="EDB59"/>
      <c r="EDC59"/>
      <c r="EDD59"/>
      <c r="EDE59"/>
      <c r="EDF59"/>
      <c r="EDG59"/>
      <c r="EDH59"/>
      <c r="EDI59"/>
      <c r="EDJ59"/>
      <c r="EDK59"/>
      <c r="EDL59"/>
      <c r="EDM59"/>
      <c r="EDN59"/>
      <c r="EDO59"/>
      <c r="EDP59"/>
      <c r="EDQ59"/>
      <c r="EDR59"/>
      <c r="EDS59"/>
      <c r="EDT59"/>
      <c r="EDU59"/>
      <c r="EDV59"/>
      <c r="EDW59"/>
      <c r="EDX59"/>
      <c r="EDY59"/>
      <c r="EDZ59"/>
      <c r="EEA59"/>
      <c r="EEB59"/>
      <c r="EEC59"/>
      <c r="EED59"/>
      <c r="EEE59"/>
      <c r="EEF59"/>
      <c r="EEG59"/>
      <c r="EEH59"/>
      <c r="EEI59"/>
      <c r="EEJ59"/>
      <c r="EEK59"/>
      <c r="EEL59"/>
      <c r="EEM59"/>
      <c r="EEN59"/>
      <c r="EEO59"/>
      <c r="EEP59"/>
      <c r="EEQ59"/>
      <c r="EER59"/>
      <c r="EES59"/>
      <c r="EET59"/>
      <c r="EEU59"/>
      <c r="EEV59"/>
      <c r="EEW59"/>
      <c r="EEX59"/>
      <c r="EEY59"/>
      <c r="EEZ59"/>
      <c r="EFA59"/>
      <c r="EFB59"/>
      <c r="EFC59"/>
      <c r="EFD59"/>
      <c r="EFE59"/>
      <c r="EFF59"/>
      <c r="EFG59"/>
      <c r="EFH59"/>
      <c r="EFI59"/>
      <c r="EFJ59"/>
      <c r="EFK59"/>
      <c r="EFL59"/>
      <c r="EFM59"/>
      <c r="EFN59"/>
      <c r="EFO59"/>
      <c r="EFP59"/>
      <c r="EFQ59"/>
      <c r="EFR59"/>
      <c r="EFS59"/>
      <c r="EFT59"/>
      <c r="EFU59"/>
      <c r="EFV59"/>
      <c r="EFW59"/>
      <c r="EFX59"/>
      <c r="EFY59"/>
      <c r="EFZ59"/>
      <c r="EGA59"/>
      <c r="EGB59"/>
      <c r="EGC59"/>
      <c r="EGD59"/>
      <c r="EGE59"/>
      <c r="EGF59"/>
      <c r="EGG59"/>
      <c r="EGH59"/>
      <c r="EGI59"/>
      <c r="EGJ59"/>
      <c r="EGK59"/>
      <c r="EGL59"/>
      <c r="EGM59"/>
      <c r="EGN59"/>
      <c r="EGO59"/>
      <c r="EGP59"/>
      <c r="EGQ59"/>
      <c r="EGR59"/>
      <c r="EGS59"/>
      <c r="EGT59"/>
      <c r="EGU59"/>
      <c r="EGV59"/>
      <c r="EGW59"/>
      <c r="EGX59"/>
      <c r="EGY59"/>
      <c r="EGZ59"/>
      <c r="EHA59"/>
      <c r="EHB59"/>
      <c r="EHC59"/>
      <c r="EHD59"/>
      <c r="EHE59"/>
      <c r="EHF59"/>
      <c r="EHG59"/>
      <c r="EHH59"/>
      <c r="EHI59"/>
      <c r="EHJ59"/>
      <c r="EHK59"/>
      <c r="EHL59"/>
      <c r="EHM59"/>
      <c r="EHN59"/>
      <c r="EHO59"/>
      <c r="EHP59"/>
      <c r="EHQ59"/>
      <c r="EHR59"/>
      <c r="EHS59"/>
      <c r="EHT59"/>
      <c r="EHU59"/>
      <c r="EHV59"/>
      <c r="EHW59"/>
      <c r="EHX59"/>
      <c r="EHY59"/>
      <c r="EHZ59"/>
      <c r="EIA59"/>
      <c r="EIB59"/>
      <c r="EIC59"/>
      <c r="EID59"/>
      <c r="EIE59"/>
      <c r="EIF59"/>
      <c r="EIG59"/>
      <c r="EIH59"/>
      <c r="EII59"/>
      <c r="EIJ59"/>
      <c r="EIK59"/>
      <c r="EIL59"/>
      <c r="EIM59"/>
      <c r="EIN59"/>
      <c r="EIO59"/>
      <c r="EIP59"/>
      <c r="EIQ59"/>
      <c r="EIR59"/>
      <c r="EIS59"/>
      <c r="EIT59"/>
      <c r="EIU59"/>
      <c r="EIV59"/>
      <c r="EIW59"/>
      <c r="EIX59"/>
      <c r="EIY59"/>
      <c r="EIZ59"/>
      <c r="EJA59"/>
      <c r="EJB59"/>
      <c r="EJC59"/>
      <c r="EJD59"/>
      <c r="EJE59"/>
      <c r="EJF59"/>
      <c r="EJG59"/>
      <c r="EJH59"/>
      <c r="EJI59"/>
      <c r="EJJ59"/>
      <c r="EJK59"/>
      <c r="EJL59"/>
      <c r="EJM59"/>
      <c r="EJN59"/>
      <c r="EJO59"/>
      <c r="EJP59"/>
      <c r="EJQ59"/>
      <c r="EJR59"/>
      <c r="EJS59"/>
      <c r="EJT59"/>
      <c r="EJU59"/>
      <c r="EJV59"/>
      <c r="EJW59"/>
      <c r="EJX59"/>
      <c r="EJY59"/>
      <c r="EJZ59"/>
      <c r="EKA59"/>
      <c r="EKB59"/>
      <c r="EKC59"/>
      <c r="EKD59"/>
      <c r="EKE59"/>
      <c r="EKF59"/>
      <c r="EKG59"/>
      <c r="EKH59"/>
      <c r="EKI59"/>
      <c r="EKJ59"/>
      <c r="EKK59"/>
      <c r="EKL59"/>
      <c r="EKM59"/>
      <c r="EKN59"/>
      <c r="EKO59"/>
      <c r="EKP59"/>
      <c r="EKQ59"/>
      <c r="EKR59"/>
      <c r="EKS59"/>
      <c r="EKT59"/>
      <c r="EKU59"/>
      <c r="EKV59"/>
      <c r="EKW59"/>
      <c r="EKX59"/>
      <c r="EKY59"/>
      <c r="EKZ59"/>
      <c r="ELA59"/>
      <c r="ELB59"/>
      <c r="ELC59"/>
      <c r="ELD59"/>
      <c r="ELE59"/>
      <c r="ELF59"/>
      <c r="ELG59"/>
      <c r="ELH59"/>
      <c r="ELI59"/>
      <c r="ELJ59"/>
      <c r="ELK59"/>
      <c r="ELL59"/>
      <c r="ELM59"/>
      <c r="ELN59"/>
      <c r="ELO59"/>
      <c r="ELP59"/>
      <c r="ELQ59"/>
      <c r="ELR59"/>
      <c r="ELS59"/>
      <c r="ELT59"/>
      <c r="ELU59"/>
      <c r="ELV59"/>
      <c r="ELW59"/>
      <c r="ELX59"/>
      <c r="ELY59"/>
      <c r="ELZ59"/>
      <c r="EMA59"/>
      <c r="EMB59"/>
      <c r="EMC59"/>
      <c r="EMD59"/>
      <c r="EME59"/>
      <c r="EMF59"/>
      <c r="EMG59"/>
      <c r="EMH59"/>
      <c r="EMI59"/>
      <c r="EMJ59"/>
      <c r="EMK59"/>
      <c r="EML59"/>
      <c r="EMM59"/>
      <c r="EMN59"/>
      <c r="EMO59"/>
      <c r="EMP59"/>
      <c r="EMQ59"/>
      <c r="EMR59"/>
      <c r="EMS59"/>
      <c r="EMT59"/>
      <c r="EMU59"/>
      <c r="EMV59"/>
      <c r="EMW59"/>
      <c r="EMX59"/>
      <c r="EMY59"/>
      <c r="EMZ59"/>
      <c r="ENA59"/>
      <c r="ENB59"/>
      <c r="ENC59"/>
      <c r="END59"/>
      <c r="ENE59"/>
      <c r="ENF59"/>
      <c r="ENG59"/>
      <c r="ENH59"/>
      <c r="ENI59"/>
      <c r="ENJ59"/>
      <c r="ENK59"/>
      <c r="ENL59"/>
      <c r="ENM59"/>
      <c r="ENN59"/>
      <c r="ENO59"/>
      <c r="ENP59"/>
      <c r="ENQ59"/>
      <c r="ENR59"/>
      <c r="ENS59"/>
      <c r="ENT59"/>
      <c r="ENU59"/>
      <c r="ENV59"/>
      <c r="ENW59"/>
      <c r="ENX59"/>
      <c r="ENY59"/>
      <c r="ENZ59"/>
      <c r="EOA59"/>
      <c r="EOB59"/>
      <c r="EOC59"/>
      <c r="EOD59"/>
      <c r="EOE59"/>
      <c r="EOF59"/>
      <c r="EOG59"/>
      <c r="EOH59"/>
      <c r="EOI59"/>
      <c r="EOJ59"/>
      <c r="EOK59"/>
      <c r="EOL59"/>
      <c r="EOM59"/>
      <c r="EON59"/>
      <c r="EOO59"/>
      <c r="EOP59"/>
      <c r="EOQ59"/>
      <c r="EOR59"/>
      <c r="EOS59"/>
      <c r="EOT59"/>
      <c r="EOU59"/>
      <c r="EOV59"/>
      <c r="EOW59"/>
      <c r="EOX59"/>
      <c r="EOY59"/>
      <c r="EOZ59"/>
      <c r="EPA59"/>
      <c r="EPB59"/>
      <c r="EPC59"/>
      <c r="EPD59"/>
      <c r="EPE59"/>
      <c r="EPF59"/>
      <c r="EPG59"/>
      <c r="EPH59"/>
      <c r="EPI59"/>
      <c r="EPJ59"/>
      <c r="EPK59"/>
      <c r="EPL59"/>
      <c r="EPM59"/>
      <c r="EPN59"/>
      <c r="EPO59"/>
      <c r="EPP59"/>
      <c r="EPQ59"/>
      <c r="EPR59"/>
      <c r="EPS59"/>
      <c r="EPT59"/>
      <c r="EPU59"/>
      <c r="EPV59"/>
      <c r="EPW59"/>
      <c r="EPX59"/>
      <c r="EPY59"/>
      <c r="EPZ59"/>
      <c r="EQA59"/>
      <c r="EQB59"/>
      <c r="EQC59"/>
      <c r="EQD59"/>
      <c r="EQE59"/>
      <c r="EQF59"/>
      <c r="EQG59"/>
      <c r="EQH59"/>
      <c r="EQI59"/>
      <c r="EQJ59"/>
      <c r="EQK59"/>
      <c r="EQL59"/>
      <c r="EQM59"/>
      <c r="EQN59"/>
      <c r="EQO59"/>
      <c r="EQP59"/>
      <c r="EQQ59"/>
      <c r="EQR59"/>
      <c r="EQS59"/>
      <c r="EQT59"/>
      <c r="EQU59"/>
      <c r="EQV59"/>
      <c r="EQW59"/>
      <c r="EQX59"/>
      <c r="EQY59"/>
      <c r="EQZ59"/>
      <c r="ERA59"/>
      <c r="ERB59"/>
      <c r="ERC59"/>
      <c r="ERD59"/>
      <c r="ERE59"/>
      <c r="ERF59"/>
      <c r="ERG59"/>
      <c r="ERH59"/>
      <c r="ERI59"/>
      <c r="ERJ59"/>
      <c r="ERK59"/>
      <c r="ERL59"/>
      <c r="ERM59"/>
      <c r="ERN59"/>
      <c r="ERO59"/>
      <c r="ERP59"/>
      <c r="ERQ59"/>
      <c r="ERR59"/>
      <c r="ERS59"/>
      <c r="ERT59"/>
      <c r="ERU59"/>
      <c r="ERV59"/>
      <c r="ERW59"/>
      <c r="ERX59"/>
      <c r="ERY59"/>
      <c r="ERZ59"/>
      <c r="ESA59"/>
      <c r="ESB59"/>
      <c r="ESC59"/>
      <c r="ESD59"/>
      <c r="ESE59"/>
      <c r="ESF59"/>
      <c r="ESG59"/>
      <c r="ESH59"/>
      <c r="ESI59"/>
      <c r="ESJ59"/>
      <c r="ESK59"/>
      <c r="ESL59"/>
      <c r="ESM59"/>
      <c r="ESN59"/>
      <c r="ESO59"/>
      <c r="ESP59"/>
      <c r="ESQ59"/>
      <c r="ESR59"/>
      <c r="ESS59"/>
      <c r="EST59"/>
      <c r="ESU59"/>
      <c r="ESV59"/>
      <c r="ESW59"/>
      <c r="ESX59"/>
      <c r="ESY59"/>
      <c r="ESZ59"/>
      <c r="ETA59"/>
      <c r="ETB59"/>
      <c r="ETC59"/>
      <c r="ETD59"/>
      <c r="ETE59"/>
      <c r="ETF59"/>
      <c r="ETG59"/>
      <c r="ETH59"/>
      <c r="ETI59"/>
      <c r="ETJ59"/>
      <c r="ETK59"/>
      <c r="ETL59"/>
      <c r="ETM59"/>
      <c r="ETN59"/>
      <c r="ETO59"/>
      <c r="ETP59"/>
      <c r="ETQ59"/>
      <c r="ETR59"/>
      <c r="ETS59"/>
      <c r="ETT59"/>
      <c r="ETU59"/>
      <c r="ETV59"/>
      <c r="ETW59"/>
      <c r="ETX59"/>
      <c r="ETY59"/>
      <c r="ETZ59"/>
      <c r="EUA59"/>
      <c r="EUB59"/>
      <c r="EUC59"/>
      <c r="EUD59"/>
      <c r="EUE59"/>
      <c r="EUF59"/>
      <c r="EUG59"/>
      <c r="EUH59"/>
      <c r="EUI59"/>
      <c r="EUJ59"/>
      <c r="EUK59"/>
      <c r="EUL59"/>
      <c r="EUM59"/>
      <c r="EUN59"/>
      <c r="EUO59"/>
      <c r="EUP59"/>
      <c r="EUQ59"/>
      <c r="EUR59"/>
      <c r="EUS59"/>
      <c r="EUT59"/>
      <c r="EUU59"/>
      <c r="EUV59"/>
      <c r="EUW59"/>
      <c r="EUX59"/>
      <c r="EUY59"/>
      <c r="EUZ59"/>
      <c r="EVA59"/>
      <c r="EVB59"/>
      <c r="EVC59"/>
      <c r="EVD59"/>
      <c r="EVE59"/>
      <c r="EVF59"/>
      <c r="EVG59"/>
      <c r="EVH59"/>
      <c r="EVI59"/>
      <c r="EVJ59"/>
      <c r="EVK59"/>
      <c r="EVL59"/>
      <c r="EVM59"/>
      <c r="EVN59"/>
      <c r="EVO59"/>
      <c r="EVP59"/>
      <c r="EVQ59"/>
      <c r="EVR59"/>
      <c r="EVS59"/>
      <c r="EVT59"/>
      <c r="EVU59"/>
      <c r="EVV59"/>
      <c r="EVW59"/>
      <c r="EVX59"/>
      <c r="EVY59"/>
      <c r="EVZ59"/>
      <c r="EWA59"/>
      <c r="EWB59"/>
      <c r="EWC59"/>
      <c r="EWD59"/>
      <c r="EWE59"/>
      <c r="EWF59"/>
      <c r="EWG59"/>
      <c r="EWH59"/>
      <c r="EWI59"/>
      <c r="EWJ59"/>
      <c r="EWK59"/>
      <c r="EWL59"/>
      <c r="EWM59"/>
      <c r="EWN59"/>
      <c r="EWO59"/>
      <c r="EWP59"/>
      <c r="EWQ59"/>
      <c r="EWR59"/>
      <c r="EWS59"/>
      <c r="EWT59"/>
      <c r="EWU59"/>
      <c r="EWV59"/>
      <c r="EWW59"/>
      <c r="EWX59"/>
      <c r="EWY59"/>
      <c r="EWZ59"/>
      <c r="EXA59"/>
      <c r="EXB59"/>
      <c r="EXC59"/>
      <c r="EXD59"/>
      <c r="EXE59"/>
      <c r="EXF59"/>
      <c r="EXG59"/>
      <c r="EXH59"/>
      <c r="EXI59"/>
      <c r="EXJ59"/>
      <c r="EXK59"/>
      <c r="EXL59"/>
      <c r="EXM59"/>
      <c r="EXN59"/>
      <c r="EXO59"/>
      <c r="EXP59"/>
      <c r="EXQ59"/>
      <c r="EXR59"/>
      <c r="EXS59"/>
      <c r="EXT59"/>
      <c r="EXU59"/>
      <c r="EXV59"/>
      <c r="EXW59"/>
      <c r="EXX59"/>
      <c r="EXY59"/>
      <c r="EXZ59"/>
      <c r="EYA59"/>
      <c r="EYB59"/>
      <c r="EYC59"/>
      <c r="EYD59"/>
      <c r="EYE59"/>
      <c r="EYF59"/>
      <c r="EYG59"/>
      <c r="EYH59"/>
      <c r="EYI59"/>
      <c r="EYJ59"/>
      <c r="EYK59"/>
      <c r="EYL59"/>
      <c r="EYM59"/>
      <c r="EYN59"/>
      <c r="EYO59"/>
      <c r="EYP59"/>
      <c r="EYQ59"/>
      <c r="EYR59"/>
      <c r="EYS59"/>
      <c r="EYT59"/>
      <c r="EYU59"/>
      <c r="EYV59"/>
      <c r="EYW59"/>
      <c r="EYX59"/>
      <c r="EYY59"/>
      <c r="EYZ59"/>
      <c r="EZA59"/>
      <c r="EZB59"/>
      <c r="EZC59"/>
      <c r="EZD59"/>
      <c r="EZE59"/>
      <c r="EZF59"/>
      <c r="EZG59"/>
      <c r="EZH59"/>
      <c r="EZI59"/>
      <c r="EZJ59"/>
      <c r="EZK59"/>
      <c r="EZL59"/>
      <c r="EZM59"/>
      <c r="EZN59"/>
      <c r="EZO59"/>
      <c r="EZP59"/>
      <c r="EZQ59"/>
      <c r="EZR59"/>
      <c r="EZS59"/>
      <c r="EZT59"/>
      <c r="EZU59"/>
      <c r="EZV59"/>
      <c r="EZW59"/>
      <c r="EZX59"/>
      <c r="EZY59"/>
      <c r="EZZ59"/>
      <c r="FAA59"/>
      <c r="FAB59"/>
      <c r="FAC59"/>
      <c r="FAD59"/>
      <c r="FAE59"/>
      <c r="FAF59"/>
      <c r="FAG59"/>
      <c r="FAH59"/>
      <c r="FAI59"/>
      <c r="FAJ59"/>
      <c r="FAK59"/>
      <c r="FAL59"/>
      <c r="FAM59"/>
      <c r="FAN59"/>
      <c r="FAO59"/>
      <c r="FAP59"/>
      <c r="FAQ59"/>
      <c r="FAR59"/>
      <c r="FAS59"/>
      <c r="FAT59"/>
      <c r="FAU59"/>
      <c r="FAV59"/>
      <c r="FAW59"/>
      <c r="FAX59"/>
      <c r="FAY59"/>
      <c r="FAZ59"/>
      <c r="FBA59"/>
      <c r="FBB59"/>
      <c r="FBC59"/>
      <c r="FBD59"/>
      <c r="FBE59"/>
      <c r="FBF59"/>
      <c r="FBG59"/>
      <c r="FBH59"/>
      <c r="FBI59"/>
      <c r="FBJ59"/>
      <c r="FBK59"/>
      <c r="FBL59"/>
      <c r="FBM59"/>
      <c r="FBN59"/>
      <c r="FBO59"/>
      <c r="FBP59"/>
      <c r="FBQ59"/>
      <c r="FBR59"/>
      <c r="FBS59"/>
      <c r="FBT59"/>
      <c r="FBU59"/>
      <c r="FBV59"/>
      <c r="FBW59"/>
      <c r="FBX59"/>
      <c r="FBY59"/>
      <c r="FBZ59"/>
      <c r="FCA59"/>
      <c r="FCB59"/>
      <c r="FCC59"/>
      <c r="FCD59"/>
      <c r="FCE59"/>
      <c r="FCF59"/>
      <c r="FCG59"/>
      <c r="FCH59"/>
      <c r="FCI59"/>
      <c r="FCJ59"/>
      <c r="FCK59"/>
      <c r="FCL59"/>
      <c r="FCM59"/>
      <c r="FCN59"/>
      <c r="FCO59"/>
      <c r="FCP59"/>
      <c r="FCQ59"/>
      <c r="FCR59"/>
      <c r="FCS59"/>
      <c r="FCT59"/>
      <c r="FCU59"/>
      <c r="FCV59"/>
      <c r="FCW59"/>
      <c r="FCX59"/>
      <c r="FCY59"/>
      <c r="FCZ59"/>
      <c r="FDA59"/>
      <c r="FDB59"/>
      <c r="FDC59"/>
      <c r="FDD59"/>
      <c r="FDE59"/>
      <c r="FDF59"/>
      <c r="FDG59"/>
      <c r="FDH59"/>
      <c r="FDI59"/>
      <c r="FDJ59"/>
      <c r="FDK59"/>
      <c r="FDL59"/>
      <c r="FDM59"/>
      <c r="FDN59"/>
      <c r="FDO59"/>
      <c r="FDP59"/>
      <c r="FDQ59"/>
      <c r="FDR59"/>
      <c r="FDS59"/>
      <c r="FDT59"/>
      <c r="FDU59"/>
      <c r="FDV59"/>
      <c r="FDW59"/>
      <c r="FDX59"/>
      <c r="FDY59"/>
      <c r="FDZ59"/>
      <c r="FEA59"/>
      <c r="FEB59"/>
      <c r="FEC59"/>
      <c r="FED59"/>
      <c r="FEE59"/>
      <c r="FEF59"/>
      <c r="FEG59"/>
      <c r="FEH59"/>
      <c r="FEI59"/>
      <c r="FEJ59"/>
      <c r="FEK59"/>
      <c r="FEL59"/>
      <c r="FEM59"/>
      <c r="FEN59"/>
      <c r="FEO59"/>
      <c r="FEP59"/>
      <c r="FEQ59"/>
      <c r="FER59"/>
      <c r="FES59"/>
      <c r="FET59"/>
      <c r="FEU59"/>
      <c r="FEV59"/>
      <c r="FEW59"/>
      <c r="FEX59"/>
      <c r="FEY59"/>
      <c r="FEZ59"/>
      <c r="FFA59"/>
      <c r="FFB59"/>
      <c r="FFC59"/>
      <c r="FFD59"/>
      <c r="FFE59"/>
      <c r="FFF59"/>
      <c r="FFG59"/>
      <c r="FFH59"/>
      <c r="FFI59"/>
      <c r="FFJ59"/>
      <c r="FFK59"/>
      <c r="FFL59"/>
      <c r="FFM59"/>
      <c r="FFN59"/>
      <c r="FFO59"/>
      <c r="FFP59"/>
      <c r="FFQ59"/>
      <c r="FFR59"/>
      <c r="FFS59"/>
      <c r="FFT59"/>
      <c r="FFU59"/>
      <c r="FFV59"/>
      <c r="FFW59"/>
      <c r="FFX59"/>
      <c r="FFY59"/>
      <c r="FFZ59"/>
      <c r="FGA59"/>
      <c r="FGB59"/>
      <c r="FGC59"/>
      <c r="FGD59"/>
      <c r="FGE59"/>
      <c r="FGF59"/>
      <c r="FGG59"/>
      <c r="FGH59"/>
      <c r="FGI59"/>
      <c r="FGJ59"/>
      <c r="FGK59"/>
      <c r="FGL59"/>
      <c r="FGM59"/>
      <c r="FGN59"/>
      <c r="FGO59"/>
      <c r="FGP59"/>
      <c r="FGQ59"/>
      <c r="FGR59"/>
      <c r="FGS59"/>
      <c r="FGT59"/>
      <c r="FGU59"/>
      <c r="FGV59"/>
      <c r="FGW59"/>
      <c r="FGX59"/>
      <c r="FGY59"/>
      <c r="FGZ59"/>
      <c r="FHA59"/>
      <c r="FHB59"/>
      <c r="FHC59"/>
      <c r="FHD59"/>
      <c r="FHE59"/>
      <c r="FHF59"/>
      <c r="FHG59"/>
      <c r="FHH59"/>
      <c r="FHI59"/>
      <c r="FHJ59"/>
      <c r="FHK59"/>
      <c r="FHL59"/>
      <c r="FHM59"/>
      <c r="FHN59"/>
      <c r="FHO59"/>
      <c r="FHP59"/>
      <c r="FHQ59"/>
      <c r="FHR59"/>
      <c r="FHS59"/>
      <c r="FHT59"/>
      <c r="FHU59"/>
      <c r="FHV59"/>
      <c r="FHW59"/>
      <c r="FHX59"/>
      <c r="FHY59"/>
      <c r="FHZ59"/>
      <c r="FIA59"/>
      <c r="FIB59"/>
      <c r="FIC59"/>
      <c r="FID59"/>
      <c r="FIE59"/>
      <c r="FIF59"/>
      <c r="FIG59"/>
      <c r="FIH59"/>
      <c r="FII59"/>
      <c r="FIJ59"/>
      <c r="FIK59"/>
      <c r="FIL59"/>
      <c r="FIM59"/>
      <c r="FIN59"/>
      <c r="FIO59"/>
      <c r="FIP59"/>
      <c r="FIQ59"/>
      <c r="FIR59"/>
      <c r="FIS59"/>
      <c r="FIT59"/>
      <c r="FIU59"/>
      <c r="FIV59"/>
      <c r="FIW59"/>
      <c r="FIX59"/>
      <c r="FIY59"/>
      <c r="FIZ59"/>
      <c r="FJA59"/>
      <c r="FJB59"/>
      <c r="FJC59"/>
      <c r="FJD59"/>
      <c r="FJE59"/>
      <c r="FJF59"/>
      <c r="FJG59"/>
      <c r="FJH59"/>
      <c r="FJI59"/>
      <c r="FJJ59"/>
      <c r="FJK59"/>
      <c r="FJL59"/>
      <c r="FJM59"/>
      <c r="FJN59"/>
      <c r="FJO59"/>
      <c r="FJP59"/>
      <c r="FJQ59"/>
      <c r="FJR59"/>
      <c r="FJS59"/>
      <c r="FJT59"/>
      <c r="FJU59"/>
      <c r="FJV59"/>
      <c r="FJW59"/>
      <c r="FJX59"/>
      <c r="FJY59"/>
      <c r="FJZ59"/>
      <c r="FKA59"/>
      <c r="FKB59"/>
      <c r="FKC59"/>
      <c r="FKD59"/>
      <c r="FKE59"/>
      <c r="FKF59"/>
      <c r="FKG59"/>
      <c r="FKH59"/>
      <c r="FKI59"/>
      <c r="FKJ59"/>
      <c r="FKK59"/>
      <c r="FKL59"/>
      <c r="FKM59"/>
      <c r="FKN59"/>
      <c r="FKO59"/>
      <c r="FKP59"/>
      <c r="FKQ59"/>
      <c r="FKR59"/>
      <c r="FKS59"/>
      <c r="FKT59"/>
      <c r="FKU59"/>
      <c r="FKV59"/>
      <c r="FKW59"/>
      <c r="FKX59"/>
      <c r="FKY59"/>
      <c r="FKZ59"/>
      <c r="FLA59"/>
      <c r="FLB59"/>
      <c r="FLC59"/>
      <c r="FLD59"/>
      <c r="FLE59"/>
      <c r="FLF59"/>
      <c r="FLG59"/>
      <c r="FLH59"/>
      <c r="FLI59"/>
      <c r="FLJ59"/>
      <c r="FLK59"/>
      <c r="FLL59"/>
      <c r="FLM59"/>
      <c r="FLN59"/>
      <c r="FLO59"/>
      <c r="FLP59"/>
      <c r="FLQ59"/>
      <c r="FLR59"/>
      <c r="FLS59"/>
      <c r="FLT59"/>
      <c r="FLU59"/>
      <c r="FLV59"/>
      <c r="FLW59"/>
      <c r="FLX59"/>
      <c r="FLY59"/>
      <c r="FLZ59"/>
      <c r="FMA59"/>
      <c r="FMB59"/>
      <c r="FMC59"/>
      <c r="FMD59"/>
      <c r="FME59"/>
      <c r="FMF59"/>
      <c r="FMG59"/>
      <c r="FMH59"/>
      <c r="FMI59"/>
      <c r="FMJ59"/>
      <c r="FMK59"/>
      <c r="FML59"/>
      <c r="FMM59"/>
      <c r="FMN59"/>
      <c r="FMO59"/>
      <c r="FMP59"/>
      <c r="FMQ59"/>
      <c r="FMR59"/>
      <c r="FMS59"/>
      <c r="FMT59"/>
      <c r="FMU59"/>
      <c r="FMV59"/>
      <c r="FMW59"/>
      <c r="FMX59"/>
      <c r="FMY59"/>
      <c r="FMZ59"/>
      <c r="FNA59"/>
      <c r="FNB59"/>
      <c r="FNC59"/>
      <c r="FND59"/>
      <c r="FNE59"/>
      <c r="FNF59"/>
      <c r="FNG59"/>
      <c r="FNH59"/>
      <c r="FNI59"/>
      <c r="FNJ59"/>
      <c r="FNK59"/>
      <c r="FNL59"/>
      <c r="FNM59"/>
      <c r="FNN59"/>
      <c r="FNO59"/>
      <c r="FNP59"/>
      <c r="FNQ59"/>
      <c r="FNR59"/>
      <c r="FNS59"/>
      <c r="FNT59"/>
      <c r="FNU59"/>
      <c r="FNV59"/>
      <c r="FNW59"/>
      <c r="FNX59"/>
      <c r="FNY59"/>
      <c r="FNZ59"/>
      <c r="FOA59"/>
      <c r="FOB59"/>
      <c r="FOC59"/>
      <c r="FOD59"/>
      <c r="FOE59"/>
      <c r="FOF59"/>
      <c r="FOG59"/>
      <c r="FOH59"/>
      <c r="FOI59"/>
      <c r="FOJ59"/>
      <c r="FOK59"/>
      <c r="FOL59"/>
      <c r="FOM59"/>
      <c r="FON59"/>
      <c r="FOO59"/>
      <c r="FOP59"/>
      <c r="FOQ59"/>
      <c r="FOR59"/>
      <c r="FOS59"/>
      <c r="FOT59"/>
      <c r="FOU59"/>
      <c r="FOV59"/>
      <c r="FOW59"/>
      <c r="FOX59"/>
      <c r="FOY59"/>
      <c r="FOZ59"/>
      <c r="FPA59"/>
      <c r="FPB59"/>
      <c r="FPC59"/>
      <c r="FPD59"/>
      <c r="FPE59"/>
      <c r="FPF59"/>
      <c r="FPG59"/>
      <c r="FPH59"/>
      <c r="FPI59"/>
      <c r="FPJ59"/>
      <c r="FPK59"/>
      <c r="FPL59"/>
      <c r="FPM59"/>
      <c r="FPN59"/>
      <c r="FPO59"/>
      <c r="FPP59"/>
      <c r="FPQ59"/>
      <c r="FPR59"/>
      <c r="FPS59"/>
      <c r="FPT59"/>
      <c r="FPU59"/>
      <c r="FPV59"/>
      <c r="FPW59"/>
      <c r="FPX59"/>
      <c r="FPY59"/>
      <c r="FPZ59"/>
      <c r="FQA59"/>
      <c r="FQB59"/>
      <c r="FQC59"/>
      <c r="FQD59"/>
      <c r="FQE59"/>
      <c r="FQF59"/>
      <c r="FQG59"/>
      <c r="FQH59"/>
      <c r="FQI59"/>
      <c r="FQJ59"/>
      <c r="FQK59"/>
      <c r="FQL59"/>
      <c r="FQM59"/>
      <c r="FQN59"/>
      <c r="FQO59"/>
      <c r="FQP59"/>
      <c r="FQQ59"/>
      <c r="FQR59"/>
      <c r="FQS59"/>
      <c r="FQT59"/>
      <c r="FQU59"/>
      <c r="FQV59"/>
      <c r="FQW59"/>
      <c r="FQX59"/>
      <c r="FQY59"/>
      <c r="FQZ59"/>
      <c r="FRA59"/>
      <c r="FRB59"/>
      <c r="FRC59"/>
      <c r="FRD59"/>
      <c r="FRE59"/>
      <c r="FRF59"/>
      <c r="FRG59"/>
      <c r="FRH59"/>
      <c r="FRI59"/>
      <c r="FRJ59"/>
      <c r="FRK59"/>
      <c r="FRL59"/>
      <c r="FRM59"/>
      <c r="FRN59"/>
      <c r="FRO59"/>
      <c r="FRP59"/>
      <c r="FRQ59"/>
      <c r="FRR59"/>
      <c r="FRS59"/>
      <c r="FRT59"/>
      <c r="FRU59"/>
      <c r="FRV59"/>
      <c r="FRW59"/>
      <c r="FRX59"/>
      <c r="FRY59"/>
      <c r="FRZ59"/>
      <c r="FSA59"/>
      <c r="FSB59"/>
      <c r="FSC59"/>
      <c r="FSD59"/>
      <c r="FSE59"/>
      <c r="FSF59"/>
      <c r="FSG59"/>
      <c r="FSH59"/>
      <c r="FSI59"/>
      <c r="FSJ59"/>
      <c r="FSK59"/>
      <c r="FSL59"/>
      <c r="FSM59"/>
      <c r="FSN59"/>
      <c r="FSO59"/>
      <c r="FSP59"/>
      <c r="FSQ59"/>
      <c r="FSR59"/>
      <c r="FSS59"/>
      <c r="FST59"/>
      <c r="FSU59"/>
      <c r="FSV59"/>
      <c r="FSW59"/>
      <c r="FSX59"/>
      <c r="FSY59"/>
      <c r="FSZ59"/>
      <c r="FTA59"/>
      <c r="FTB59"/>
      <c r="FTC59"/>
      <c r="FTD59"/>
      <c r="FTE59"/>
      <c r="FTF59"/>
      <c r="FTG59"/>
      <c r="FTH59"/>
      <c r="FTI59"/>
      <c r="FTJ59"/>
      <c r="FTK59"/>
      <c r="FTL59"/>
      <c r="FTM59"/>
      <c r="FTN59"/>
      <c r="FTO59"/>
      <c r="FTP59"/>
      <c r="FTQ59"/>
      <c r="FTR59"/>
      <c r="FTS59"/>
      <c r="FTT59"/>
      <c r="FTU59"/>
      <c r="FTV59"/>
      <c r="FTW59"/>
      <c r="FTX59"/>
      <c r="FTY59"/>
      <c r="FTZ59"/>
      <c r="FUA59"/>
      <c r="FUB59"/>
      <c r="FUC59"/>
      <c r="FUD59"/>
      <c r="FUE59"/>
      <c r="FUF59"/>
      <c r="FUG59"/>
      <c r="FUH59"/>
      <c r="FUI59"/>
      <c r="FUJ59"/>
      <c r="FUK59"/>
      <c r="FUL59"/>
      <c r="FUM59"/>
      <c r="FUN59"/>
      <c r="FUO59"/>
      <c r="FUP59"/>
      <c r="FUQ59"/>
      <c r="FUR59"/>
      <c r="FUS59"/>
      <c r="FUT59"/>
      <c r="FUU59"/>
      <c r="FUV59"/>
      <c r="FUW59"/>
      <c r="FUX59"/>
      <c r="FUY59"/>
      <c r="FUZ59"/>
      <c r="FVA59"/>
      <c r="FVB59"/>
      <c r="FVC59"/>
      <c r="FVD59"/>
      <c r="FVE59"/>
      <c r="FVF59"/>
      <c r="FVG59"/>
      <c r="FVH59"/>
      <c r="FVI59"/>
      <c r="FVJ59"/>
      <c r="FVK59"/>
      <c r="FVL59"/>
      <c r="FVM59"/>
      <c r="FVN59"/>
      <c r="FVO59"/>
      <c r="FVP59"/>
      <c r="FVQ59"/>
      <c r="FVR59"/>
      <c r="FVS59"/>
      <c r="FVT59"/>
      <c r="FVU59"/>
      <c r="FVV59"/>
      <c r="FVW59"/>
      <c r="FVX59"/>
      <c r="FVY59"/>
      <c r="FVZ59"/>
      <c r="FWA59"/>
      <c r="FWB59"/>
      <c r="FWC59"/>
      <c r="FWD59"/>
      <c r="FWE59"/>
      <c r="FWF59"/>
      <c r="FWG59"/>
      <c r="FWH59"/>
      <c r="FWI59"/>
      <c r="FWJ59"/>
      <c r="FWK59"/>
      <c r="FWL59"/>
      <c r="FWM59"/>
      <c r="FWN59"/>
      <c r="FWO59"/>
      <c r="FWP59"/>
      <c r="FWQ59"/>
      <c r="FWR59"/>
      <c r="FWS59"/>
      <c r="FWT59"/>
      <c r="FWU59"/>
      <c r="FWV59"/>
      <c r="FWW59"/>
      <c r="FWX59"/>
      <c r="FWY59"/>
      <c r="FWZ59"/>
      <c r="FXA59"/>
      <c r="FXB59"/>
      <c r="FXC59"/>
      <c r="FXD59"/>
      <c r="FXE59"/>
      <c r="FXF59"/>
      <c r="FXG59"/>
      <c r="FXH59"/>
      <c r="FXI59"/>
      <c r="FXJ59"/>
      <c r="FXK59"/>
      <c r="FXL59"/>
      <c r="FXM59"/>
      <c r="FXN59"/>
      <c r="FXO59"/>
      <c r="FXP59"/>
      <c r="FXQ59"/>
      <c r="FXR59"/>
      <c r="FXS59"/>
      <c r="FXT59"/>
      <c r="FXU59"/>
      <c r="FXV59"/>
      <c r="FXW59"/>
      <c r="FXX59"/>
      <c r="FXY59"/>
      <c r="FXZ59"/>
      <c r="FYA59"/>
      <c r="FYB59"/>
      <c r="FYC59"/>
      <c r="FYD59"/>
      <c r="FYE59"/>
      <c r="FYF59"/>
      <c r="FYG59"/>
      <c r="FYH59"/>
      <c r="FYI59"/>
      <c r="FYJ59"/>
      <c r="FYK59"/>
      <c r="FYL59"/>
      <c r="FYM59"/>
      <c r="FYN59"/>
      <c r="FYO59"/>
      <c r="FYP59"/>
      <c r="FYQ59"/>
      <c r="FYR59"/>
      <c r="FYS59"/>
      <c r="FYT59"/>
      <c r="FYU59"/>
      <c r="FYV59"/>
      <c r="FYW59"/>
      <c r="FYX59"/>
      <c r="FYY59"/>
      <c r="FYZ59"/>
      <c r="FZA59"/>
      <c r="FZB59"/>
      <c r="FZC59"/>
      <c r="FZD59"/>
      <c r="FZE59"/>
      <c r="FZF59"/>
      <c r="FZG59"/>
      <c r="FZH59"/>
      <c r="FZI59"/>
      <c r="FZJ59"/>
      <c r="FZK59"/>
      <c r="FZL59"/>
      <c r="FZM59"/>
      <c r="FZN59"/>
      <c r="FZO59"/>
      <c r="FZP59"/>
      <c r="FZQ59"/>
      <c r="FZR59"/>
      <c r="FZS59"/>
      <c r="FZT59"/>
      <c r="FZU59"/>
      <c r="FZV59"/>
      <c r="FZW59"/>
      <c r="FZX59"/>
      <c r="FZY59"/>
      <c r="FZZ59"/>
      <c r="GAA59"/>
      <c r="GAB59"/>
      <c r="GAC59"/>
      <c r="GAD59"/>
      <c r="GAE59"/>
      <c r="GAF59"/>
      <c r="GAG59"/>
      <c r="GAH59"/>
      <c r="GAI59"/>
      <c r="GAJ59"/>
      <c r="GAK59"/>
      <c r="GAL59"/>
      <c r="GAM59"/>
      <c r="GAN59"/>
      <c r="GAO59"/>
      <c r="GAP59"/>
      <c r="GAQ59"/>
      <c r="GAR59"/>
      <c r="GAS59"/>
      <c r="GAT59"/>
      <c r="GAU59"/>
      <c r="GAV59"/>
      <c r="GAW59"/>
      <c r="GAX59"/>
      <c r="GAY59"/>
      <c r="GAZ59"/>
      <c r="GBA59"/>
      <c r="GBB59"/>
      <c r="GBC59"/>
      <c r="GBD59"/>
      <c r="GBE59"/>
      <c r="GBF59"/>
      <c r="GBG59"/>
      <c r="GBH59"/>
      <c r="GBI59"/>
      <c r="GBJ59"/>
      <c r="GBK59"/>
      <c r="GBL59"/>
      <c r="GBM59"/>
      <c r="GBN59"/>
      <c r="GBO59"/>
      <c r="GBP59"/>
      <c r="GBQ59"/>
      <c r="GBR59"/>
      <c r="GBS59"/>
      <c r="GBT59"/>
      <c r="GBU59"/>
      <c r="GBV59"/>
      <c r="GBW59"/>
      <c r="GBX59"/>
      <c r="GBY59"/>
      <c r="GBZ59"/>
      <c r="GCA59"/>
      <c r="GCB59"/>
      <c r="GCC59"/>
      <c r="GCD59"/>
      <c r="GCE59"/>
      <c r="GCF59"/>
      <c r="GCG59"/>
      <c r="GCH59"/>
      <c r="GCI59"/>
      <c r="GCJ59"/>
      <c r="GCK59"/>
      <c r="GCL59"/>
      <c r="GCM59"/>
      <c r="GCN59"/>
      <c r="GCO59"/>
      <c r="GCP59"/>
      <c r="GCQ59"/>
      <c r="GCR59"/>
      <c r="GCS59"/>
      <c r="GCT59"/>
      <c r="GCU59"/>
      <c r="GCV59"/>
      <c r="GCW59"/>
      <c r="GCX59"/>
      <c r="GCY59"/>
      <c r="GCZ59"/>
      <c r="GDA59"/>
      <c r="GDB59"/>
      <c r="GDC59"/>
      <c r="GDD59"/>
      <c r="GDE59"/>
      <c r="GDF59"/>
      <c r="GDG59"/>
      <c r="GDH59"/>
      <c r="GDI59"/>
      <c r="GDJ59"/>
      <c r="GDK59"/>
      <c r="GDL59"/>
      <c r="GDM59"/>
      <c r="GDN59"/>
      <c r="GDO59"/>
      <c r="GDP59"/>
      <c r="GDQ59"/>
      <c r="GDR59"/>
      <c r="GDS59"/>
      <c r="GDT59"/>
      <c r="GDU59"/>
      <c r="GDV59"/>
      <c r="GDW59"/>
      <c r="GDX59"/>
      <c r="GDY59"/>
      <c r="GDZ59"/>
      <c r="GEA59"/>
      <c r="GEB59"/>
      <c r="GEC59"/>
      <c r="GED59"/>
      <c r="GEE59"/>
      <c r="GEF59"/>
      <c r="GEG59"/>
      <c r="GEH59"/>
      <c r="GEI59"/>
      <c r="GEJ59"/>
      <c r="GEK59"/>
      <c r="GEL59"/>
      <c r="GEM59"/>
      <c r="GEN59"/>
      <c r="GEO59"/>
      <c r="GEP59"/>
      <c r="GEQ59"/>
      <c r="GER59"/>
      <c r="GES59"/>
      <c r="GET59"/>
      <c r="GEU59"/>
      <c r="GEV59"/>
      <c r="GEW59"/>
      <c r="GEX59"/>
      <c r="GEY59"/>
      <c r="GEZ59"/>
      <c r="GFA59"/>
      <c r="GFB59"/>
      <c r="GFC59"/>
      <c r="GFD59"/>
      <c r="GFE59"/>
      <c r="GFF59"/>
      <c r="GFG59"/>
      <c r="GFH59"/>
      <c r="GFI59"/>
      <c r="GFJ59"/>
      <c r="GFK59"/>
      <c r="GFL59"/>
      <c r="GFM59"/>
      <c r="GFN59"/>
      <c r="GFO59"/>
      <c r="GFP59"/>
      <c r="GFQ59"/>
      <c r="GFR59"/>
      <c r="GFS59"/>
      <c r="GFT59"/>
      <c r="GFU59"/>
      <c r="GFV59"/>
      <c r="GFW59"/>
      <c r="GFX59"/>
      <c r="GFY59"/>
      <c r="GFZ59"/>
      <c r="GGA59"/>
      <c r="GGB59"/>
      <c r="GGC59"/>
      <c r="GGD59"/>
      <c r="GGE59"/>
      <c r="GGF59"/>
      <c r="GGG59"/>
      <c r="GGH59"/>
      <c r="GGI59"/>
      <c r="GGJ59"/>
      <c r="GGK59"/>
      <c r="GGL59"/>
      <c r="GGM59"/>
      <c r="GGN59"/>
      <c r="GGO59"/>
      <c r="GGP59"/>
      <c r="GGQ59"/>
      <c r="GGR59"/>
      <c r="GGS59"/>
      <c r="GGT59"/>
      <c r="GGU59"/>
      <c r="GGV59"/>
      <c r="GGW59"/>
      <c r="GGX59"/>
      <c r="GGY59"/>
      <c r="GGZ59"/>
      <c r="GHA59"/>
      <c r="GHB59"/>
      <c r="GHC59"/>
      <c r="GHD59"/>
      <c r="GHE59"/>
      <c r="GHF59"/>
      <c r="GHG59"/>
      <c r="GHH59"/>
      <c r="GHI59"/>
      <c r="GHJ59"/>
      <c r="GHK59"/>
      <c r="GHL59"/>
      <c r="GHM59"/>
      <c r="GHN59"/>
      <c r="GHO59"/>
      <c r="GHP59"/>
      <c r="GHQ59"/>
      <c r="GHR59"/>
      <c r="GHS59"/>
      <c r="GHT59"/>
      <c r="GHU59"/>
      <c r="GHV59"/>
      <c r="GHW59"/>
      <c r="GHX59"/>
      <c r="GHY59"/>
      <c r="GHZ59"/>
      <c r="GIA59"/>
      <c r="GIB59"/>
      <c r="GIC59"/>
      <c r="GID59"/>
      <c r="GIE59"/>
      <c r="GIF59"/>
      <c r="GIG59"/>
      <c r="GIH59"/>
      <c r="GII59"/>
      <c r="GIJ59"/>
      <c r="GIK59"/>
      <c r="GIL59"/>
      <c r="GIM59"/>
      <c r="GIN59"/>
      <c r="GIO59"/>
      <c r="GIP59"/>
      <c r="GIQ59"/>
      <c r="GIR59"/>
      <c r="GIS59"/>
      <c r="GIT59"/>
      <c r="GIU59"/>
      <c r="GIV59"/>
      <c r="GIW59"/>
      <c r="GIX59"/>
      <c r="GIY59"/>
      <c r="GIZ59"/>
      <c r="GJA59"/>
      <c r="GJB59"/>
      <c r="GJC59"/>
      <c r="GJD59"/>
      <c r="GJE59"/>
      <c r="GJF59"/>
      <c r="GJG59"/>
      <c r="GJH59"/>
      <c r="GJI59"/>
      <c r="GJJ59"/>
      <c r="GJK59"/>
      <c r="GJL59"/>
      <c r="GJM59"/>
      <c r="GJN59"/>
      <c r="GJO59"/>
      <c r="GJP59"/>
      <c r="GJQ59"/>
      <c r="GJR59"/>
      <c r="GJS59"/>
      <c r="GJT59"/>
      <c r="GJU59"/>
      <c r="GJV59"/>
      <c r="GJW59"/>
      <c r="GJX59"/>
      <c r="GJY59"/>
      <c r="GJZ59"/>
      <c r="GKA59"/>
      <c r="GKB59"/>
      <c r="GKC59"/>
      <c r="GKD59"/>
      <c r="GKE59"/>
      <c r="GKF59"/>
      <c r="GKG59"/>
      <c r="GKH59"/>
      <c r="GKI59"/>
      <c r="GKJ59"/>
      <c r="GKK59"/>
      <c r="GKL59"/>
      <c r="GKM59"/>
      <c r="GKN59"/>
      <c r="GKO59"/>
      <c r="GKP59"/>
      <c r="GKQ59"/>
      <c r="GKR59"/>
      <c r="GKS59"/>
      <c r="GKT59"/>
      <c r="GKU59"/>
      <c r="GKV59"/>
      <c r="GKW59"/>
      <c r="GKX59"/>
      <c r="GKY59"/>
      <c r="GKZ59"/>
      <c r="GLA59"/>
      <c r="GLB59"/>
      <c r="GLC59"/>
      <c r="GLD59"/>
      <c r="GLE59"/>
      <c r="GLF59"/>
      <c r="GLG59"/>
      <c r="GLH59"/>
      <c r="GLI59"/>
      <c r="GLJ59"/>
      <c r="GLK59"/>
      <c r="GLL59"/>
      <c r="GLM59"/>
      <c r="GLN59"/>
      <c r="GLO59"/>
      <c r="GLP59"/>
      <c r="GLQ59"/>
      <c r="GLR59"/>
      <c r="GLS59"/>
      <c r="GLT59"/>
      <c r="GLU59"/>
      <c r="GLV59"/>
      <c r="GLW59"/>
      <c r="GLX59"/>
      <c r="GLY59"/>
      <c r="GLZ59"/>
      <c r="GMA59"/>
      <c r="GMB59"/>
      <c r="GMC59"/>
      <c r="GMD59"/>
      <c r="GME59"/>
      <c r="GMF59"/>
      <c r="GMG59"/>
      <c r="GMH59"/>
      <c r="GMI59"/>
      <c r="GMJ59"/>
      <c r="GMK59"/>
      <c r="GML59"/>
      <c r="GMM59"/>
      <c r="GMN59"/>
      <c r="GMO59"/>
      <c r="GMP59"/>
      <c r="GMQ59"/>
      <c r="GMR59"/>
      <c r="GMS59"/>
      <c r="GMT59"/>
      <c r="GMU59"/>
      <c r="GMV59"/>
      <c r="GMW59"/>
      <c r="GMX59"/>
      <c r="GMY59"/>
      <c r="GMZ59"/>
      <c r="GNA59"/>
      <c r="GNB59"/>
      <c r="GNC59"/>
      <c r="GND59"/>
      <c r="GNE59"/>
      <c r="GNF59"/>
      <c r="GNG59"/>
      <c r="GNH59"/>
      <c r="GNI59"/>
      <c r="GNJ59"/>
      <c r="GNK59"/>
      <c r="GNL59"/>
      <c r="GNM59"/>
      <c r="GNN59"/>
      <c r="GNO59"/>
      <c r="GNP59"/>
      <c r="GNQ59"/>
      <c r="GNR59"/>
      <c r="GNS59"/>
      <c r="GNT59"/>
      <c r="GNU59"/>
      <c r="GNV59"/>
      <c r="GNW59"/>
      <c r="GNX59"/>
      <c r="GNY59"/>
      <c r="GNZ59"/>
      <c r="GOA59"/>
      <c r="GOB59"/>
      <c r="GOC59"/>
      <c r="GOD59"/>
      <c r="GOE59"/>
      <c r="GOF59"/>
      <c r="GOG59"/>
      <c r="GOH59"/>
      <c r="GOI59"/>
      <c r="GOJ59"/>
      <c r="GOK59"/>
      <c r="GOL59"/>
      <c r="GOM59"/>
      <c r="GON59"/>
      <c r="GOO59"/>
      <c r="GOP59"/>
      <c r="GOQ59"/>
      <c r="GOR59"/>
      <c r="GOS59"/>
      <c r="GOT59"/>
      <c r="GOU59"/>
      <c r="GOV59"/>
      <c r="GOW59"/>
      <c r="GOX59"/>
      <c r="GOY59"/>
      <c r="GOZ59"/>
      <c r="GPA59"/>
      <c r="GPB59"/>
      <c r="GPC59"/>
      <c r="GPD59"/>
      <c r="GPE59"/>
      <c r="GPF59"/>
      <c r="GPG59"/>
      <c r="GPH59"/>
      <c r="GPI59"/>
      <c r="GPJ59"/>
      <c r="GPK59"/>
      <c r="GPL59"/>
      <c r="GPM59"/>
      <c r="GPN59"/>
      <c r="GPO59"/>
      <c r="GPP59"/>
      <c r="GPQ59"/>
      <c r="GPR59"/>
      <c r="GPS59"/>
      <c r="GPT59"/>
      <c r="GPU59"/>
      <c r="GPV59"/>
      <c r="GPW59"/>
      <c r="GPX59"/>
      <c r="GPY59"/>
      <c r="GPZ59"/>
      <c r="GQA59"/>
      <c r="GQB59"/>
      <c r="GQC59"/>
      <c r="GQD59"/>
      <c r="GQE59"/>
      <c r="GQF59"/>
      <c r="GQG59"/>
      <c r="GQH59"/>
      <c r="GQI59"/>
      <c r="GQJ59"/>
      <c r="GQK59"/>
      <c r="GQL59"/>
      <c r="GQM59"/>
      <c r="GQN59"/>
      <c r="GQO59"/>
      <c r="GQP59"/>
      <c r="GQQ59"/>
      <c r="GQR59"/>
      <c r="GQS59"/>
      <c r="GQT59"/>
      <c r="GQU59"/>
      <c r="GQV59"/>
      <c r="GQW59"/>
      <c r="GQX59"/>
      <c r="GQY59"/>
      <c r="GQZ59"/>
      <c r="GRA59"/>
      <c r="GRB59"/>
      <c r="GRC59"/>
      <c r="GRD59"/>
      <c r="GRE59"/>
      <c r="GRF59"/>
      <c r="GRG59"/>
      <c r="GRH59"/>
      <c r="GRI59"/>
      <c r="GRJ59"/>
      <c r="GRK59"/>
      <c r="GRL59"/>
      <c r="GRM59"/>
      <c r="GRN59"/>
      <c r="GRO59"/>
      <c r="GRP59"/>
      <c r="GRQ59"/>
      <c r="GRR59"/>
      <c r="GRS59"/>
      <c r="GRT59"/>
      <c r="GRU59"/>
      <c r="GRV59"/>
      <c r="GRW59"/>
      <c r="GRX59"/>
      <c r="GRY59"/>
      <c r="GRZ59"/>
      <c r="GSA59"/>
      <c r="GSB59"/>
      <c r="GSC59"/>
      <c r="GSD59"/>
      <c r="GSE59"/>
      <c r="GSF59"/>
      <c r="GSG59"/>
      <c r="GSH59"/>
      <c r="GSI59"/>
      <c r="GSJ59"/>
      <c r="GSK59"/>
      <c r="GSL59"/>
      <c r="GSM59"/>
      <c r="GSN59"/>
      <c r="GSO59"/>
      <c r="GSP59"/>
      <c r="GSQ59"/>
      <c r="GSR59"/>
      <c r="GSS59"/>
      <c r="GST59"/>
      <c r="GSU59"/>
      <c r="GSV59"/>
      <c r="GSW59"/>
      <c r="GSX59"/>
      <c r="GSY59"/>
      <c r="GSZ59"/>
      <c r="GTA59"/>
      <c r="GTB59"/>
      <c r="GTC59"/>
      <c r="GTD59"/>
      <c r="GTE59"/>
      <c r="GTF59"/>
      <c r="GTG59"/>
      <c r="GTH59"/>
      <c r="GTI59"/>
      <c r="GTJ59"/>
      <c r="GTK59"/>
      <c r="GTL59"/>
      <c r="GTM59"/>
      <c r="GTN59"/>
      <c r="GTO59"/>
      <c r="GTP59"/>
      <c r="GTQ59"/>
      <c r="GTR59"/>
      <c r="GTS59"/>
      <c r="GTT59"/>
      <c r="GTU59"/>
      <c r="GTV59"/>
      <c r="GTW59"/>
      <c r="GTX59"/>
      <c r="GTY59"/>
      <c r="GTZ59"/>
      <c r="GUA59"/>
      <c r="GUB59"/>
      <c r="GUC59"/>
      <c r="GUD59"/>
      <c r="GUE59"/>
      <c r="GUF59"/>
      <c r="GUG59"/>
      <c r="GUH59"/>
      <c r="GUI59"/>
      <c r="GUJ59"/>
      <c r="GUK59"/>
      <c r="GUL59"/>
      <c r="GUM59"/>
      <c r="GUN59"/>
      <c r="GUO59"/>
      <c r="GUP59"/>
      <c r="GUQ59"/>
      <c r="GUR59"/>
      <c r="GUS59"/>
      <c r="GUT59"/>
      <c r="GUU59"/>
      <c r="GUV59"/>
      <c r="GUW59"/>
      <c r="GUX59"/>
      <c r="GUY59"/>
      <c r="GUZ59"/>
      <c r="GVA59"/>
      <c r="GVB59"/>
      <c r="GVC59"/>
      <c r="GVD59"/>
      <c r="GVE59"/>
      <c r="GVF59"/>
      <c r="GVG59"/>
      <c r="GVH59"/>
      <c r="GVI59"/>
      <c r="GVJ59"/>
      <c r="GVK59"/>
      <c r="GVL59"/>
      <c r="GVM59"/>
      <c r="GVN59"/>
      <c r="GVO59"/>
      <c r="GVP59"/>
      <c r="GVQ59"/>
      <c r="GVR59"/>
      <c r="GVS59"/>
      <c r="GVT59"/>
      <c r="GVU59"/>
      <c r="GVV59"/>
      <c r="GVW59"/>
      <c r="GVX59"/>
      <c r="GVY59"/>
      <c r="GVZ59"/>
      <c r="GWA59"/>
      <c r="GWB59"/>
      <c r="GWC59"/>
      <c r="GWD59"/>
      <c r="GWE59"/>
      <c r="GWF59"/>
      <c r="GWG59"/>
      <c r="GWH59"/>
      <c r="GWI59"/>
      <c r="GWJ59"/>
      <c r="GWK59"/>
      <c r="GWL59"/>
      <c r="GWM59"/>
      <c r="GWN59"/>
      <c r="GWO59"/>
      <c r="GWP59"/>
      <c r="GWQ59"/>
      <c r="GWR59"/>
      <c r="GWS59"/>
      <c r="GWT59"/>
      <c r="GWU59"/>
      <c r="GWV59"/>
      <c r="GWW59"/>
      <c r="GWX59"/>
      <c r="GWY59"/>
      <c r="GWZ59"/>
      <c r="GXA59"/>
      <c r="GXB59"/>
      <c r="GXC59"/>
      <c r="GXD59"/>
      <c r="GXE59"/>
      <c r="GXF59"/>
      <c r="GXG59"/>
      <c r="GXH59"/>
      <c r="GXI59"/>
      <c r="GXJ59"/>
      <c r="GXK59"/>
      <c r="GXL59"/>
      <c r="GXM59"/>
      <c r="GXN59"/>
      <c r="GXO59"/>
      <c r="GXP59"/>
      <c r="GXQ59"/>
      <c r="GXR59"/>
      <c r="GXS59"/>
      <c r="GXT59"/>
      <c r="GXU59"/>
      <c r="GXV59"/>
      <c r="GXW59"/>
      <c r="GXX59"/>
      <c r="GXY59"/>
      <c r="GXZ59"/>
      <c r="GYA59"/>
      <c r="GYB59"/>
      <c r="GYC59"/>
      <c r="GYD59"/>
      <c r="GYE59"/>
      <c r="GYF59"/>
      <c r="GYG59"/>
      <c r="GYH59"/>
      <c r="GYI59"/>
      <c r="GYJ59"/>
      <c r="GYK59"/>
      <c r="GYL59"/>
      <c r="GYM59"/>
      <c r="GYN59"/>
      <c r="GYO59"/>
      <c r="GYP59"/>
      <c r="GYQ59"/>
      <c r="GYR59"/>
      <c r="GYS59"/>
      <c r="GYT59"/>
      <c r="GYU59"/>
      <c r="GYV59"/>
      <c r="GYW59"/>
      <c r="GYX59"/>
      <c r="GYY59"/>
      <c r="GYZ59"/>
      <c r="GZA59"/>
      <c r="GZB59"/>
      <c r="GZC59"/>
      <c r="GZD59"/>
      <c r="GZE59"/>
      <c r="GZF59"/>
      <c r="GZG59"/>
      <c r="GZH59"/>
      <c r="GZI59"/>
      <c r="GZJ59"/>
      <c r="GZK59"/>
      <c r="GZL59"/>
      <c r="GZM59"/>
      <c r="GZN59"/>
      <c r="GZO59"/>
      <c r="GZP59"/>
      <c r="GZQ59"/>
      <c r="GZR59"/>
      <c r="GZS59"/>
      <c r="GZT59"/>
      <c r="GZU59"/>
      <c r="GZV59"/>
      <c r="GZW59"/>
      <c r="GZX59"/>
      <c r="GZY59"/>
      <c r="GZZ59"/>
      <c r="HAA59"/>
      <c r="HAB59"/>
      <c r="HAC59"/>
      <c r="HAD59"/>
      <c r="HAE59"/>
      <c r="HAF59"/>
      <c r="HAG59"/>
      <c r="HAH59"/>
      <c r="HAI59"/>
      <c r="HAJ59"/>
      <c r="HAK59"/>
      <c r="HAL59"/>
      <c r="HAM59"/>
      <c r="HAN59"/>
      <c r="HAO59"/>
      <c r="HAP59"/>
      <c r="HAQ59"/>
      <c r="HAR59"/>
      <c r="HAS59"/>
      <c r="HAT59"/>
      <c r="HAU59"/>
      <c r="HAV59"/>
      <c r="HAW59"/>
      <c r="HAX59"/>
      <c r="HAY59"/>
      <c r="HAZ59"/>
      <c r="HBA59"/>
      <c r="HBB59"/>
      <c r="HBC59"/>
      <c r="HBD59"/>
      <c r="HBE59"/>
      <c r="HBF59"/>
      <c r="HBG59"/>
      <c r="HBH59"/>
      <c r="HBI59"/>
      <c r="HBJ59"/>
      <c r="HBK59"/>
      <c r="HBL59"/>
      <c r="HBM59"/>
      <c r="HBN59"/>
      <c r="HBO59"/>
      <c r="HBP59"/>
      <c r="HBQ59"/>
      <c r="HBR59"/>
      <c r="HBS59"/>
      <c r="HBT59"/>
      <c r="HBU59"/>
      <c r="HBV59"/>
      <c r="HBW59"/>
      <c r="HBX59"/>
      <c r="HBY59"/>
      <c r="HBZ59"/>
      <c r="HCA59"/>
      <c r="HCB59"/>
      <c r="HCC59"/>
      <c r="HCD59"/>
      <c r="HCE59"/>
      <c r="HCF59"/>
      <c r="HCG59"/>
      <c r="HCH59"/>
      <c r="HCI59"/>
      <c r="HCJ59"/>
      <c r="HCK59"/>
      <c r="HCL59"/>
      <c r="HCM59"/>
      <c r="HCN59"/>
      <c r="HCO59"/>
      <c r="HCP59"/>
      <c r="HCQ59"/>
      <c r="HCR59"/>
      <c r="HCS59"/>
      <c r="HCT59"/>
      <c r="HCU59"/>
      <c r="HCV59"/>
      <c r="HCW59"/>
      <c r="HCX59"/>
      <c r="HCY59"/>
      <c r="HCZ59"/>
      <c r="HDA59"/>
      <c r="HDB59"/>
      <c r="HDC59"/>
      <c r="HDD59"/>
      <c r="HDE59"/>
      <c r="HDF59"/>
      <c r="HDG59"/>
      <c r="HDH59"/>
      <c r="HDI59"/>
      <c r="HDJ59"/>
      <c r="HDK59"/>
      <c r="HDL59"/>
      <c r="HDM59"/>
      <c r="HDN59"/>
      <c r="HDO59"/>
      <c r="HDP59"/>
      <c r="HDQ59"/>
      <c r="HDR59"/>
      <c r="HDS59"/>
      <c r="HDT59"/>
      <c r="HDU59"/>
      <c r="HDV59"/>
      <c r="HDW59"/>
      <c r="HDX59"/>
      <c r="HDY59"/>
      <c r="HDZ59"/>
      <c r="HEA59"/>
      <c r="HEB59"/>
      <c r="HEC59"/>
      <c r="HED59"/>
      <c r="HEE59"/>
      <c r="HEF59"/>
      <c r="HEG59"/>
      <c r="HEH59"/>
      <c r="HEI59"/>
      <c r="HEJ59"/>
      <c r="HEK59"/>
      <c r="HEL59"/>
      <c r="HEM59"/>
      <c r="HEN59"/>
      <c r="HEO59"/>
      <c r="HEP59"/>
      <c r="HEQ59"/>
      <c r="HER59"/>
      <c r="HES59"/>
      <c r="HET59"/>
      <c r="HEU59"/>
      <c r="HEV59"/>
      <c r="HEW59"/>
      <c r="HEX59"/>
      <c r="HEY59"/>
      <c r="HEZ59"/>
      <c r="HFA59"/>
      <c r="HFB59"/>
      <c r="HFC59"/>
      <c r="HFD59"/>
      <c r="HFE59"/>
      <c r="HFF59"/>
      <c r="HFG59"/>
      <c r="HFH59"/>
      <c r="HFI59"/>
      <c r="HFJ59"/>
      <c r="HFK59"/>
      <c r="HFL59"/>
      <c r="HFM59"/>
      <c r="HFN59"/>
      <c r="HFO59"/>
      <c r="HFP59"/>
      <c r="HFQ59"/>
      <c r="HFR59"/>
      <c r="HFS59"/>
      <c r="HFT59"/>
      <c r="HFU59"/>
      <c r="HFV59"/>
      <c r="HFW59"/>
      <c r="HFX59"/>
      <c r="HFY59"/>
      <c r="HFZ59"/>
      <c r="HGA59"/>
      <c r="HGB59"/>
      <c r="HGC59"/>
      <c r="HGD59"/>
      <c r="HGE59"/>
      <c r="HGF59"/>
      <c r="HGG59"/>
      <c r="HGH59"/>
      <c r="HGI59"/>
      <c r="HGJ59"/>
      <c r="HGK59"/>
      <c r="HGL59"/>
      <c r="HGM59"/>
      <c r="HGN59"/>
      <c r="HGO59"/>
      <c r="HGP59"/>
      <c r="HGQ59"/>
      <c r="HGR59"/>
      <c r="HGS59"/>
      <c r="HGT59"/>
      <c r="HGU59"/>
      <c r="HGV59"/>
      <c r="HGW59"/>
      <c r="HGX59"/>
      <c r="HGY59"/>
      <c r="HGZ59"/>
      <c r="HHA59"/>
      <c r="HHB59"/>
      <c r="HHC59"/>
      <c r="HHD59"/>
      <c r="HHE59"/>
      <c r="HHF59"/>
      <c r="HHG59"/>
      <c r="HHH59"/>
      <c r="HHI59"/>
      <c r="HHJ59"/>
      <c r="HHK59"/>
      <c r="HHL59"/>
      <c r="HHM59"/>
      <c r="HHN59"/>
      <c r="HHO59"/>
      <c r="HHP59"/>
      <c r="HHQ59"/>
      <c r="HHR59"/>
      <c r="HHS59"/>
      <c r="HHT59"/>
      <c r="HHU59"/>
      <c r="HHV59"/>
      <c r="HHW59"/>
      <c r="HHX59"/>
      <c r="HHY59"/>
      <c r="HHZ59"/>
      <c r="HIA59"/>
      <c r="HIB59"/>
      <c r="HIC59"/>
      <c r="HID59"/>
      <c r="HIE59"/>
      <c r="HIF59"/>
      <c r="HIG59"/>
      <c r="HIH59"/>
      <c r="HII59"/>
      <c r="HIJ59"/>
      <c r="HIK59"/>
      <c r="HIL59"/>
      <c r="HIM59"/>
      <c r="HIN59"/>
      <c r="HIO59"/>
      <c r="HIP59"/>
      <c r="HIQ59"/>
      <c r="HIR59"/>
      <c r="HIS59"/>
      <c r="HIT59"/>
      <c r="HIU59"/>
      <c r="HIV59"/>
      <c r="HIW59"/>
      <c r="HIX59"/>
      <c r="HIY59"/>
      <c r="HIZ59"/>
      <c r="HJA59"/>
      <c r="HJB59"/>
      <c r="HJC59"/>
      <c r="HJD59"/>
      <c r="HJE59"/>
      <c r="HJF59"/>
      <c r="HJG59"/>
      <c r="HJH59"/>
      <c r="HJI59"/>
      <c r="HJJ59"/>
      <c r="HJK59"/>
      <c r="HJL59"/>
      <c r="HJM59"/>
      <c r="HJN59"/>
      <c r="HJO59"/>
      <c r="HJP59"/>
      <c r="HJQ59"/>
      <c r="HJR59"/>
      <c r="HJS59"/>
      <c r="HJT59"/>
      <c r="HJU59"/>
      <c r="HJV59"/>
      <c r="HJW59"/>
      <c r="HJX59"/>
      <c r="HJY59"/>
      <c r="HJZ59"/>
      <c r="HKA59"/>
      <c r="HKB59"/>
      <c r="HKC59"/>
      <c r="HKD59"/>
      <c r="HKE59"/>
      <c r="HKF59"/>
      <c r="HKG59"/>
      <c r="HKH59"/>
      <c r="HKI59"/>
      <c r="HKJ59"/>
      <c r="HKK59"/>
      <c r="HKL59"/>
      <c r="HKM59"/>
      <c r="HKN59"/>
      <c r="HKO59"/>
      <c r="HKP59"/>
      <c r="HKQ59"/>
      <c r="HKR59"/>
      <c r="HKS59"/>
      <c r="HKT59"/>
      <c r="HKU59"/>
      <c r="HKV59"/>
      <c r="HKW59"/>
      <c r="HKX59"/>
      <c r="HKY59"/>
      <c r="HKZ59"/>
      <c r="HLA59"/>
      <c r="HLB59"/>
      <c r="HLC59"/>
      <c r="HLD59"/>
      <c r="HLE59"/>
      <c r="HLF59"/>
      <c r="HLG59"/>
      <c r="HLH59"/>
      <c r="HLI59"/>
      <c r="HLJ59"/>
      <c r="HLK59"/>
      <c r="HLL59"/>
      <c r="HLM59"/>
      <c r="HLN59"/>
      <c r="HLO59"/>
      <c r="HLP59"/>
      <c r="HLQ59"/>
      <c r="HLR59"/>
      <c r="HLS59"/>
      <c r="HLT59"/>
      <c r="HLU59"/>
      <c r="HLV59"/>
      <c r="HLW59"/>
      <c r="HLX59"/>
      <c r="HLY59"/>
      <c r="HLZ59"/>
      <c r="HMA59"/>
      <c r="HMB59"/>
      <c r="HMC59"/>
      <c r="HMD59"/>
      <c r="HME59"/>
      <c r="HMF59"/>
      <c r="HMG59"/>
      <c r="HMH59"/>
      <c r="HMI59"/>
      <c r="HMJ59"/>
      <c r="HMK59"/>
      <c r="HML59"/>
      <c r="HMM59"/>
      <c r="HMN59"/>
      <c r="HMO59"/>
      <c r="HMP59"/>
      <c r="HMQ59"/>
      <c r="HMR59"/>
      <c r="HMS59"/>
      <c r="HMT59"/>
      <c r="HMU59"/>
      <c r="HMV59"/>
      <c r="HMW59"/>
      <c r="HMX59"/>
      <c r="HMY59"/>
      <c r="HMZ59"/>
      <c r="HNA59"/>
      <c r="HNB59"/>
      <c r="HNC59"/>
      <c r="HND59"/>
      <c r="HNE59"/>
      <c r="HNF59"/>
      <c r="HNG59"/>
      <c r="HNH59"/>
      <c r="HNI59"/>
      <c r="HNJ59"/>
      <c r="HNK59"/>
      <c r="HNL59"/>
      <c r="HNM59"/>
      <c r="HNN59"/>
      <c r="HNO59"/>
      <c r="HNP59"/>
      <c r="HNQ59"/>
      <c r="HNR59"/>
      <c r="HNS59"/>
      <c r="HNT59"/>
      <c r="HNU59"/>
      <c r="HNV59"/>
      <c r="HNW59"/>
      <c r="HNX59"/>
      <c r="HNY59"/>
      <c r="HNZ59"/>
      <c r="HOA59"/>
      <c r="HOB59"/>
      <c r="HOC59"/>
      <c r="HOD59"/>
      <c r="HOE59"/>
      <c r="HOF59"/>
      <c r="HOG59"/>
      <c r="HOH59"/>
      <c r="HOI59"/>
      <c r="HOJ59"/>
      <c r="HOK59"/>
      <c r="HOL59"/>
      <c r="HOM59"/>
      <c r="HON59"/>
      <c r="HOO59"/>
      <c r="HOP59"/>
      <c r="HOQ59"/>
      <c r="HOR59"/>
      <c r="HOS59"/>
      <c r="HOT59"/>
      <c r="HOU59"/>
      <c r="HOV59"/>
      <c r="HOW59"/>
      <c r="HOX59"/>
      <c r="HOY59"/>
      <c r="HOZ59"/>
      <c r="HPA59"/>
      <c r="HPB59"/>
      <c r="HPC59"/>
      <c r="HPD59"/>
      <c r="HPE59"/>
      <c r="HPF59"/>
      <c r="HPG59"/>
      <c r="HPH59"/>
      <c r="HPI59"/>
      <c r="HPJ59"/>
      <c r="HPK59"/>
      <c r="HPL59"/>
      <c r="HPM59"/>
      <c r="HPN59"/>
      <c r="HPO59"/>
      <c r="HPP59"/>
      <c r="HPQ59"/>
      <c r="HPR59"/>
      <c r="HPS59"/>
      <c r="HPT59"/>
      <c r="HPU59"/>
      <c r="HPV59"/>
      <c r="HPW59"/>
      <c r="HPX59"/>
      <c r="HPY59"/>
      <c r="HPZ59"/>
      <c r="HQA59"/>
      <c r="HQB59"/>
      <c r="HQC59"/>
      <c r="HQD59"/>
      <c r="HQE59"/>
      <c r="HQF59"/>
      <c r="HQG59"/>
      <c r="HQH59"/>
      <c r="HQI59"/>
      <c r="HQJ59"/>
      <c r="HQK59"/>
      <c r="HQL59"/>
      <c r="HQM59"/>
      <c r="HQN59"/>
      <c r="HQO59"/>
      <c r="HQP59"/>
      <c r="HQQ59"/>
      <c r="HQR59"/>
      <c r="HQS59"/>
      <c r="HQT59"/>
      <c r="HQU59"/>
      <c r="HQV59"/>
      <c r="HQW59"/>
      <c r="HQX59"/>
      <c r="HQY59"/>
      <c r="HQZ59"/>
      <c r="HRA59"/>
      <c r="HRB59"/>
      <c r="HRC59"/>
      <c r="HRD59"/>
      <c r="HRE59"/>
      <c r="HRF59"/>
      <c r="HRG59"/>
      <c r="HRH59"/>
      <c r="HRI59"/>
      <c r="HRJ59"/>
      <c r="HRK59"/>
      <c r="HRL59"/>
      <c r="HRM59"/>
      <c r="HRN59"/>
      <c r="HRO59"/>
      <c r="HRP59"/>
      <c r="HRQ59"/>
      <c r="HRR59"/>
      <c r="HRS59"/>
      <c r="HRT59"/>
      <c r="HRU59"/>
      <c r="HRV59"/>
      <c r="HRW59"/>
      <c r="HRX59"/>
      <c r="HRY59"/>
      <c r="HRZ59"/>
      <c r="HSA59"/>
      <c r="HSB59"/>
      <c r="HSC59"/>
      <c r="HSD59"/>
      <c r="HSE59"/>
      <c r="HSF59"/>
      <c r="HSG59"/>
      <c r="HSH59"/>
      <c r="HSI59"/>
      <c r="HSJ59"/>
      <c r="HSK59"/>
      <c r="HSL59"/>
      <c r="HSM59"/>
      <c r="HSN59"/>
      <c r="HSO59"/>
      <c r="HSP59"/>
      <c r="HSQ59"/>
      <c r="HSR59"/>
      <c r="HSS59"/>
      <c r="HST59"/>
      <c r="HSU59"/>
      <c r="HSV59"/>
      <c r="HSW59"/>
      <c r="HSX59"/>
      <c r="HSY59"/>
      <c r="HSZ59"/>
      <c r="HTA59"/>
      <c r="HTB59"/>
      <c r="HTC59"/>
      <c r="HTD59"/>
      <c r="HTE59"/>
      <c r="HTF59"/>
      <c r="HTG59"/>
      <c r="HTH59"/>
      <c r="HTI59"/>
      <c r="HTJ59"/>
      <c r="HTK59"/>
      <c r="HTL59"/>
      <c r="HTM59"/>
      <c r="HTN59"/>
      <c r="HTO59"/>
      <c r="HTP59"/>
      <c r="HTQ59"/>
      <c r="HTR59"/>
      <c r="HTS59"/>
      <c r="HTT59"/>
      <c r="HTU59"/>
      <c r="HTV59"/>
      <c r="HTW59"/>
      <c r="HTX59"/>
      <c r="HTY59"/>
      <c r="HTZ59"/>
      <c r="HUA59"/>
      <c r="HUB59"/>
      <c r="HUC59"/>
      <c r="HUD59"/>
      <c r="HUE59"/>
      <c r="HUF59"/>
      <c r="HUG59"/>
      <c r="HUH59"/>
      <c r="HUI59"/>
      <c r="HUJ59"/>
      <c r="HUK59"/>
      <c r="HUL59"/>
      <c r="HUM59"/>
      <c r="HUN59"/>
      <c r="HUO59"/>
      <c r="HUP59"/>
      <c r="HUQ59"/>
      <c r="HUR59"/>
      <c r="HUS59"/>
      <c r="HUT59"/>
      <c r="HUU59"/>
      <c r="HUV59"/>
      <c r="HUW59"/>
      <c r="HUX59"/>
      <c r="HUY59"/>
      <c r="HUZ59"/>
      <c r="HVA59"/>
      <c r="HVB59"/>
      <c r="HVC59"/>
      <c r="HVD59"/>
      <c r="HVE59"/>
      <c r="HVF59"/>
      <c r="HVG59"/>
      <c r="HVH59"/>
      <c r="HVI59"/>
      <c r="HVJ59"/>
      <c r="HVK59"/>
      <c r="HVL59"/>
      <c r="HVM59"/>
      <c r="HVN59"/>
      <c r="HVO59"/>
      <c r="HVP59"/>
      <c r="HVQ59"/>
      <c r="HVR59"/>
      <c r="HVS59"/>
      <c r="HVT59"/>
      <c r="HVU59"/>
      <c r="HVV59"/>
      <c r="HVW59"/>
      <c r="HVX59"/>
      <c r="HVY59"/>
      <c r="HVZ59"/>
      <c r="HWA59"/>
      <c r="HWB59"/>
      <c r="HWC59"/>
      <c r="HWD59"/>
      <c r="HWE59"/>
      <c r="HWF59"/>
      <c r="HWG59"/>
      <c r="HWH59"/>
      <c r="HWI59"/>
      <c r="HWJ59"/>
      <c r="HWK59"/>
      <c r="HWL59"/>
      <c r="HWM59"/>
      <c r="HWN59"/>
      <c r="HWO59"/>
      <c r="HWP59"/>
      <c r="HWQ59"/>
      <c r="HWR59"/>
      <c r="HWS59"/>
      <c r="HWT59"/>
      <c r="HWU59"/>
      <c r="HWV59"/>
      <c r="HWW59"/>
      <c r="HWX59"/>
      <c r="HWY59"/>
      <c r="HWZ59"/>
      <c r="HXA59"/>
      <c r="HXB59"/>
      <c r="HXC59"/>
      <c r="HXD59"/>
      <c r="HXE59"/>
      <c r="HXF59"/>
      <c r="HXG59"/>
      <c r="HXH59"/>
      <c r="HXI59"/>
      <c r="HXJ59"/>
      <c r="HXK59"/>
      <c r="HXL59"/>
      <c r="HXM59"/>
      <c r="HXN59"/>
      <c r="HXO59"/>
      <c r="HXP59"/>
      <c r="HXQ59"/>
      <c r="HXR59"/>
      <c r="HXS59"/>
      <c r="HXT59"/>
      <c r="HXU59"/>
      <c r="HXV59"/>
      <c r="HXW59"/>
      <c r="HXX59"/>
      <c r="HXY59"/>
      <c r="HXZ59"/>
      <c r="HYA59"/>
      <c r="HYB59"/>
      <c r="HYC59"/>
      <c r="HYD59"/>
      <c r="HYE59"/>
      <c r="HYF59"/>
      <c r="HYG59"/>
      <c r="HYH59"/>
      <c r="HYI59"/>
      <c r="HYJ59"/>
      <c r="HYK59"/>
      <c r="HYL59"/>
      <c r="HYM59"/>
      <c r="HYN59"/>
      <c r="HYO59"/>
      <c r="HYP59"/>
      <c r="HYQ59"/>
      <c r="HYR59"/>
      <c r="HYS59"/>
      <c r="HYT59"/>
      <c r="HYU59"/>
      <c r="HYV59"/>
      <c r="HYW59"/>
      <c r="HYX59"/>
      <c r="HYY59"/>
      <c r="HYZ59"/>
      <c r="HZA59"/>
      <c r="HZB59"/>
      <c r="HZC59"/>
      <c r="HZD59"/>
      <c r="HZE59"/>
      <c r="HZF59"/>
      <c r="HZG59"/>
      <c r="HZH59"/>
      <c r="HZI59"/>
      <c r="HZJ59"/>
      <c r="HZK59"/>
      <c r="HZL59"/>
      <c r="HZM59"/>
      <c r="HZN59"/>
      <c r="HZO59"/>
      <c r="HZP59"/>
      <c r="HZQ59"/>
      <c r="HZR59"/>
      <c r="HZS59"/>
      <c r="HZT59"/>
      <c r="HZU59"/>
      <c r="HZV59"/>
      <c r="HZW59"/>
      <c r="HZX59"/>
      <c r="HZY59"/>
      <c r="HZZ59"/>
      <c r="IAA59"/>
      <c r="IAB59"/>
      <c r="IAC59"/>
      <c r="IAD59"/>
      <c r="IAE59"/>
      <c r="IAF59"/>
      <c r="IAG59"/>
      <c r="IAH59"/>
      <c r="IAI59"/>
      <c r="IAJ59"/>
      <c r="IAK59"/>
      <c r="IAL59"/>
      <c r="IAM59"/>
      <c r="IAN59"/>
      <c r="IAO59"/>
      <c r="IAP59"/>
      <c r="IAQ59"/>
      <c r="IAR59"/>
      <c r="IAS59"/>
      <c r="IAT59"/>
      <c r="IAU59"/>
      <c r="IAV59"/>
      <c r="IAW59"/>
      <c r="IAX59"/>
      <c r="IAY59"/>
      <c r="IAZ59"/>
      <c r="IBA59"/>
      <c r="IBB59"/>
      <c r="IBC59"/>
      <c r="IBD59"/>
      <c r="IBE59"/>
      <c r="IBF59"/>
      <c r="IBG59"/>
      <c r="IBH59"/>
      <c r="IBI59"/>
      <c r="IBJ59"/>
      <c r="IBK59"/>
      <c r="IBL59"/>
      <c r="IBM59"/>
      <c r="IBN59"/>
      <c r="IBO59"/>
      <c r="IBP59"/>
      <c r="IBQ59"/>
      <c r="IBR59"/>
      <c r="IBS59"/>
      <c r="IBT59"/>
      <c r="IBU59"/>
      <c r="IBV59"/>
      <c r="IBW59"/>
      <c r="IBX59"/>
      <c r="IBY59"/>
      <c r="IBZ59"/>
      <c r="ICA59"/>
      <c r="ICB59"/>
      <c r="ICC59"/>
      <c r="ICD59"/>
      <c r="ICE59"/>
      <c r="ICF59"/>
      <c r="ICG59"/>
      <c r="ICH59"/>
      <c r="ICI59"/>
      <c r="ICJ59"/>
      <c r="ICK59"/>
      <c r="ICL59"/>
      <c r="ICM59"/>
      <c r="ICN59"/>
      <c r="ICO59"/>
      <c r="ICP59"/>
      <c r="ICQ59"/>
      <c r="ICR59"/>
      <c r="ICS59"/>
      <c r="ICT59"/>
      <c r="ICU59"/>
      <c r="ICV59"/>
      <c r="ICW59"/>
      <c r="ICX59"/>
      <c r="ICY59"/>
      <c r="ICZ59"/>
      <c r="IDA59"/>
      <c r="IDB59"/>
      <c r="IDC59"/>
      <c r="IDD59"/>
      <c r="IDE59"/>
      <c r="IDF59"/>
      <c r="IDG59"/>
      <c r="IDH59"/>
      <c r="IDI59"/>
      <c r="IDJ59"/>
      <c r="IDK59"/>
      <c r="IDL59"/>
      <c r="IDM59"/>
      <c r="IDN59"/>
      <c r="IDO59"/>
      <c r="IDP59"/>
      <c r="IDQ59"/>
      <c r="IDR59"/>
      <c r="IDS59"/>
      <c r="IDT59"/>
      <c r="IDU59"/>
      <c r="IDV59"/>
      <c r="IDW59"/>
      <c r="IDX59"/>
      <c r="IDY59"/>
      <c r="IDZ59"/>
      <c r="IEA59"/>
      <c r="IEB59"/>
      <c r="IEC59"/>
      <c r="IED59"/>
      <c r="IEE59"/>
      <c r="IEF59"/>
      <c r="IEG59"/>
      <c r="IEH59"/>
      <c r="IEI59"/>
      <c r="IEJ59"/>
      <c r="IEK59"/>
      <c r="IEL59"/>
      <c r="IEM59"/>
      <c r="IEN59"/>
      <c r="IEO59"/>
      <c r="IEP59"/>
      <c r="IEQ59"/>
      <c r="IER59"/>
      <c r="IES59"/>
      <c r="IET59"/>
      <c r="IEU59"/>
      <c r="IEV59"/>
      <c r="IEW59"/>
      <c r="IEX59"/>
      <c r="IEY59"/>
      <c r="IEZ59"/>
      <c r="IFA59"/>
      <c r="IFB59"/>
      <c r="IFC59"/>
      <c r="IFD59"/>
      <c r="IFE59"/>
      <c r="IFF59"/>
      <c r="IFG59"/>
      <c r="IFH59"/>
      <c r="IFI59"/>
      <c r="IFJ59"/>
      <c r="IFK59"/>
      <c r="IFL59"/>
      <c r="IFM59"/>
      <c r="IFN59"/>
      <c r="IFO59"/>
      <c r="IFP59"/>
      <c r="IFQ59"/>
      <c r="IFR59"/>
      <c r="IFS59"/>
      <c r="IFT59"/>
      <c r="IFU59"/>
      <c r="IFV59"/>
      <c r="IFW59"/>
      <c r="IFX59"/>
      <c r="IFY59"/>
      <c r="IFZ59"/>
      <c r="IGA59"/>
      <c r="IGB59"/>
      <c r="IGC59"/>
      <c r="IGD59"/>
      <c r="IGE59"/>
      <c r="IGF59"/>
      <c r="IGG59"/>
      <c r="IGH59"/>
      <c r="IGI59"/>
      <c r="IGJ59"/>
      <c r="IGK59"/>
      <c r="IGL59"/>
      <c r="IGM59"/>
      <c r="IGN59"/>
      <c r="IGO59"/>
      <c r="IGP59"/>
      <c r="IGQ59"/>
      <c r="IGR59"/>
      <c r="IGS59"/>
      <c r="IGT59"/>
      <c r="IGU59"/>
      <c r="IGV59"/>
      <c r="IGW59"/>
      <c r="IGX59"/>
      <c r="IGY59"/>
      <c r="IGZ59"/>
      <c r="IHA59"/>
      <c r="IHB59"/>
      <c r="IHC59"/>
      <c r="IHD59"/>
      <c r="IHE59"/>
      <c r="IHF59"/>
      <c r="IHG59"/>
      <c r="IHH59"/>
      <c r="IHI59"/>
      <c r="IHJ59"/>
      <c r="IHK59"/>
      <c r="IHL59"/>
      <c r="IHM59"/>
      <c r="IHN59"/>
      <c r="IHO59"/>
      <c r="IHP59"/>
      <c r="IHQ59"/>
      <c r="IHR59"/>
      <c r="IHS59"/>
      <c r="IHT59"/>
      <c r="IHU59"/>
      <c r="IHV59"/>
      <c r="IHW59"/>
      <c r="IHX59"/>
      <c r="IHY59"/>
      <c r="IHZ59"/>
      <c r="IIA59"/>
      <c r="IIB59"/>
      <c r="IIC59"/>
      <c r="IID59"/>
      <c r="IIE59"/>
      <c r="IIF59"/>
      <c r="IIG59"/>
      <c r="IIH59"/>
      <c r="III59"/>
      <c r="IIJ59"/>
      <c r="IIK59"/>
      <c r="IIL59"/>
      <c r="IIM59"/>
      <c r="IIN59"/>
      <c r="IIO59"/>
      <c r="IIP59"/>
      <c r="IIQ59"/>
      <c r="IIR59"/>
      <c r="IIS59"/>
      <c r="IIT59"/>
      <c r="IIU59"/>
      <c r="IIV59"/>
      <c r="IIW59"/>
      <c r="IIX59"/>
      <c r="IIY59"/>
      <c r="IIZ59"/>
      <c r="IJA59"/>
      <c r="IJB59"/>
      <c r="IJC59"/>
      <c r="IJD59"/>
      <c r="IJE59"/>
      <c r="IJF59"/>
      <c r="IJG59"/>
      <c r="IJH59"/>
      <c r="IJI59"/>
      <c r="IJJ59"/>
      <c r="IJK59"/>
      <c r="IJL59"/>
      <c r="IJM59"/>
      <c r="IJN59"/>
      <c r="IJO59"/>
      <c r="IJP59"/>
      <c r="IJQ59"/>
      <c r="IJR59"/>
      <c r="IJS59"/>
      <c r="IJT59"/>
      <c r="IJU59"/>
      <c r="IJV59"/>
      <c r="IJW59"/>
      <c r="IJX59"/>
      <c r="IJY59"/>
      <c r="IJZ59"/>
      <c r="IKA59"/>
      <c r="IKB59"/>
      <c r="IKC59"/>
      <c r="IKD59"/>
      <c r="IKE59"/>
      <c r="IKF59"/>
      <c r="IKG59"/>
      <c r="IKH59"/>
      <c r="IKI59"/>
      <c r="IKJ59"/>
      <c r="IKK59"/>
      <c r="IKL59"/>
      <c r="IKM59"/>
      <c r="IKN59"/>
      <c r="IKO59"/>
      <c r="IKP59"/>
      <c r="IKQ59"/>
      <c r="IKR59"/>
      <c r="IKS59"/>
      <c r="IKT59"/>
      <c r="IKU59"/>
      <c r="IKV59"/>
      <c r="IKW59"/>
      <c r="IKX59"/>
      <c r="IKY59"/>
      <c r="IKZ59"/>
      <c r="ILA59"/>
      <c r="ILB59"/>
      <c r="ILC59"/>
      <c r="ILD59"/>
      <c r="ILE59"/>
      <c r="ILF59"/>
      <c r="ILG59"/>
      <c r="ILH59"/>
      <c r="ILI59"/>
      <c r="ILJ59"/>
      <c r="ILK59"/>
      <c r="ILL59"/>
      <c r="ILM59"/>
      <c r="ILN59"/>
      <c r="ILO59"/>
      <c r="ILP59"/>
      <c r="ILQ59"/>
      <c r="ILR59"/>
      <c r="ILS59"/>
      <c r="ILT59"/>
      <c r="ILU59"/>
      <c r="ILV59"/>
      <c r="ILW59"/>
      <c r="ILX59"/>
      <c r="ILY59"/>
      <c r="ILZ59"/>
      <c r="IMA59"/>
      <c r="IMB59"/>
      <c r="IMC59"/>
      <c r="IMD59"/>
      <c r="IME59"/>
      <c r="IMF59"/>
      <c r="IMG59"/>
      <c r="IMH59"/>
      <c r="IMI59"/>
      <c r="IMJ59"/>
      <c r="IMK59"/>
      <c r="IML59"/>
      <c r="IMM59"/>
      <c r="IMN59"/>
      <c r="IMO59"/>
      <c r="IMP59"/>
      <c r="IMQ59"/>
      <c r="IMR59"/>
      <c r="IMS59"/>
      <c r="IMT59"/>
      <c r="IMU59"/>
      <c r="IMV59"/>
      <c r="IMW59"/>
      <c r="IMX59"/>
      <c r="IMY59"/>
      <c r="IMZ59"/>
      <c r="INA59"/>
      <c r="INB59"/>
      <c r="INC59"/>
      <c r="IND59"/>
      <c r="INE59"/>
      <c r="INF59"/>
      <c r="ING59"/>
      <c r="INH59"/>
      <c r="INI59"/>
      <c r="INJ59"/>
      <c r="INK59"/>
      <c r="INL59"/>
      <c r="INM59"/>
      <c r="INN59"/>
      <c r="INO59"/>
      <c r="INP59"/>
      <c r="INQ59"/>
      <c r="INR59"/>
      <c r="INS59"/>
      <c r="INT59"/>
      <c r="INU59"/>
      <c r="INV59"/>
      <c r="INW59"/>
      <c r="INX59"/>
      <c r="INY59"/>
      <c r="INZ59"/>
      <c r="IOA59"/>
      <c r="IOB59"/>
      <c r="IOC59"/>
      <c r="IOD59"/>
      <c r="IOE59"/>
      <c r="IOF59"/>
      <c r="IOG59"/>
      <c r="IOH59"/>
      <c r="IOI59"/>
      <c r="IOJ59"/>
      <c r="IOK59"/>
      <c r="IOL59"/>
      <c r="IOM59"/>
      <c r="ION59"/>
      <c r="IOO59"/>
      <c r="IOP59"/>
      <c r="IOQ59"/>
      <c r="IOR59"/>
      <c r="IOS59"/>
      <c r="IOT59"/>
      <c r="IOU59"/>
      <c r="IOV59"/>
      <c r="IOW59"/>
      <c r="IOX59"/>
      <c r="IOY59"/>
      <c r="IOZ59"/>
      <c r="IPA59"/>
      <c r="IPB59"/>
      <c r="IPC59"/>
      <c r="IPD59"/>
      <c r="IPE59"/>
      <c r="IPF59"/>
      <c r="IPG59"/>
      <c r="IPH59"/>
      <c r="IPI59"/>
      <c r="IPJ59"/>
      <c r="IPK59"/>
      <c r="IPL59"/>
      <c r="IPM59"/>
      <c r="IPN59"/>
      <c r="IPO59"/>
      <c r="IPP59"/>
      <c r="IPQ59"/>
      <c r="IPR59"/>
      <c r="IPS59"/>
      <c r="IPT59"/>
      <c r="IPU59"/>
      <c r="IPV59"/>
      <c r="IPW59"/>
      <c r="IPX59"/>
      <c r="IPY59"/>
      <c r="IPZ59"/>
      <c r="IQA59"/>
      <c r="IQB59"/>
      <c r="IQC59"/>
      <c r="IQD59"/>
      <c r="IQE59"/>
      <c r="IQF59"/>
      <c r="IQG59"/>
      <c r="IQH59"/>
      <c r="IQI59"/>
      <c r="IQJ59"/>
      <c r="IQK59"/>
      <c r="IQL59"/>
      <c r="IQM59"/>
      <c r="IQN59"/>
      <c r="IQO59"/>
      <c r="IQP59"/>
      <c r="IQQ59"/>
      <c r="IQR59"/>
      <c r="IQS59"/>
      <c r="IQT59"/>
      <c r="IQU59"/>
      <c r="IQV59"/>
      <c r="IQW59"/>
      <c r="IQX59"/>
      <c r="IQY59"/>
      <c r="IQZ59"/>
      <c r="IRA59"/>
      <c r="IRB59"/>
      <c r="IRC59"/>
      <c r="IRD59"/>
      <c r="IRE59"/>
      <c r="IRF59"/>
      <c r="IRG59"/>
      <c r="IRH59"/>
      <c r="IRI59"/>
      <c r="IRJ59"/>
      <c r="IRK59"/>
      <c r="IRL59"/>
      <c r="IRM59"/>
      <c r="IRN59"/>
      <c r="IRO59"/>
      <c r="IRP59"/>
      <c r="IRQ59"/>
      <c r="IRR59"/>
      <c r="IRS59"/>
      <c r="IRT59"/>
      <c r="IRU59"/>
      <c r="IRV59"/>
      <c r="IRW59"/>
      <c r="IRX59"/>
      <c r="IRY59"/>
      <c r="IRZ59"/>
      <c r="ISA59"/>
      <c r="ISB59"/>
      <c r="ISC59"/>
      <c r="ISD59"/>
      <c r="ISE59"/>
      <c r="ISF59"/>
      <c r="ISG59"/>
      <c r="ISH59"/>
      <c r="ISI59"/>
      <c r="ISJ59"/>
      <c r="ISK59"/>
      <c r="ISL59"/>
      <c r="ISM59"/>
      <c r="ISN59"/>
      <c r="ISO59"/>
      <c r="ISP59"/>
      <c r="ISQ59"/>
      <c r="ISR59"/>
      <c r="ISS59"/>
      <c r="IST59"/>
      <c r="ISU59"/>
      <c r="ISV59"/>
      <c r="ISW59"/>
      <c r="ISX59"/>
      <c r="ISY59"/>
      <c r="ISZ59"/>
      <c r="ITA59"/>
      <c r="ITB59"/>
      <c r="ITC59"/>
      <c r="ITD59"/>
      <c r="ITE59"/>
      <c r="ITF59"/>
      <c r="ITG59"/>
      <c r="ITH59"/>
      <c r="ITI59"/>
      <c r="ITJ59"/>
      <c r="ITK59"/>
      <c r="ITL59"/>
      <c r="ITM59"/>
      <c r="ITN59"/>
      <c r="ITO59"/>
      <c r="ITP59"/>
      <c r="ITQ59"/>
      <c r="ITR59"/>
      <c r="ITS59"/>
      <c r="ITT59"/>
      <c r="ITU59"/>
      <c r="ITV59"/>
      <c r="ITW59"/>
      <c r="ITX59"/>
      <c r="ITY59"/>
      <c r="ITZ59"/>
      <c r="IUA59"/>
      <c r="IUB59"/>
      <c r="IUC59"/>
      <c r="IUD59"/>
      <c r="IUE59"/>
      <c r="IUF59"/>
      <c r="IUG59"/>
      <c r="IUH59"/>
      <c r="IUI59"/>
      <c r="IUJ59"/>
      <c r="IUK59"/>
      <c r="IUL59"/>
      <c r="IUM59"/>
      <c r="IUN59"/>
      <c r="IUO59"/>
      <c r="IUP59"/>
      <c r="IUQ59"/>
      <c r="IUR59"/>
      <c r="IUS59"/>
      <c r="IUT59"/>
      <c r="IUU59"/>
      <c r="IUV59"/>
      <c r="IUW59"/>
      <c r="IUX59"/>
      <c r="IUY59"/>
      <c r="IUZ59"/>
      <c r="IVA59"/>
      <c r="IVB59"/>
      <c r="IVC59"/>
      <c r="IVD59"/>
      <c r="IVE59"/>
      <c r="IVF59"/>
      <c r="IVG59"/>
      <c r="IVH59"/>
      <c r="IVI59"/>
      <c r="IVJ59"/>
      <c r="IVK59"/>
      <c r="IVL59"/>
      <c r="IVM59"/>
      <c r="IVN59"/>
      <c r="IVO59"/>
      <c r="IVP59"/>
      <c r="IVQ59"/>
      <c r="IVR59"/>
      <c r="IVS59"/>
      <c r="IVT59"/>
      <c r="IVU59"/>
      <c r="IVV59"/>
      <c r="IVW59"/>
      <c r="IVX59"/>
      <c r="IVY59"/>
      <c r="IVZ59"/>
      <c r="IWA59"/>
      <c r="IWB59"/>
      <c r="IWC59"/>
      <c r="IWD59"/>
      <c r="IWE59"/>
      <c r="IWF59"/>
      <c r="IWG59"/>
      <c r="IWH59"/>
      <c r="IWI59"/>
      <c r="IWJ59"/>
      <c r="IWK59"/>
      <c r="IWL59"/>
      <c r="IWM59"/>
      <c r="IWN59"/>
      <c r="IWO59"/>
      <c r="IWP59"/>
      <c r="IWQ59"/>
      <c r="IWR59"/>
      <c r="IWS59"/>
      <c r="IWT59"/>
      <c r="IWU59"/>
      <c r="IWV59"/>
      <c r="IWW59"/>
      <c r="IWX59"/>
      <c r="IWY59"/>
      <c r="IWZ59"/>
      <c r="IXA59"/>
      <c r="IXB59"/>
      <c r="IXC59"/>
      <c r="IXD59"/>
      <c r="IXE59"/>
      <c r="IXF59"/>
      <c r="IXG59"/>
      <c r="IXH59"/>
      <c r="IXI59"/>
      <c r="IXJ59"/>
      <c r="IXK59"/>
      <c r="IXL59"/>
      <c r="IXM59"/>
      <c r="IXN59"/>
      <c r="IXO59"/>
      <c r="IXP59"/>
      <c r="IXQ59"/>
      <c r="IXR59"/>
      <c r="IXS59"/>
      <c r="IXT59"/>
      <c r="IXU59"/>
      <c r="IXV59"/>
      <c r="IXW59"/>
      <c r="IXX59"/>
      <c r="IXY59"/>
      <c r="IXZ59"/>
      <c r="IYA59"/>
      <c r="IYB59"/>
      <c r="IYC59"/>
      <c r="IYD59"/>
      <c r="IYE59"/>
      <c r="IYF59"/>
      <c r="IYG59"/>
      <c r="IYH59"/>
      <c r="IYI59"/>
      <c r="IYJ59"/>
      <c r="IYK59"/>
      <c r="IYL59"/>
      <c r="IYM59"/>
      <c r="IYN59"/>
      <c r="IYO59"/>
      <c r="IYP59"/>
      <c r="IYQ59"/>
      <c r="IYR59"/>
      <c r="IYS59"/>
      <c r="IYT59"/>
      <c r="IYU59"/>
      <c r="IYV59"/>
      <c r="IYW59"/>
      <c r="IYX59"/>
      <c r="IYY59"/>
      <c r="IYZ59"/>
      <c r="IZA59"/>
      <c r="IZB59"/>
      <c r="IZC59"/>
      <c r="IZD59"/>
      <c r="IZE59"/>
      <c r="IZF59"/>
      <c r="IZG59"/>
      <c r="IZH59"/>
      <c r="IZI59"/>
      <c r="IZJ59"/>
      <c r="IZK59"/>
      <c r="IZL59"/>
      <c r="IZM59"/>
      <c r="IZN59"/>
      <c r="IZO59"/>
      <c r="IZP59"/>
      <c r="IZQ59"/>
      <c r="IZR59"/>
      <c r="IZS59"/>
      <c r="IZT59"/>
      <c r="IZU59"/>
      <c r="IZV59"/>
      <c r="IZW59"/>
      <c r="IZX59"/>
      <c r="IZY59"/>
      <c r="IZZ59"/>
      <c r="JAA59"/>
      <c r="JAB59"/>
      <c r="JAC59"/>
      <c r="JAD59"/>
      <c r="JAE59"/>
      <c r="JAF59"/>
      <c r="JAG59"/>
      <c r="JAH59"/>
      <c r="JAI59"/>
      <c r="JAJ59"/>
      <c r="JAK59"/>
      <c r="JAL59"/>
      <c r="JAM59"/>
      <c r="JAN59"/>
      <c r="JAO59"/>
      <c r="JAP59"/>
      <c r="JAQ59"/>
      <c r="JAR59"/>
      <c r="JAS59"/>
      <c r="JAT59"/>
      <c r="JAU59"/>
      <c r="JAV59"/>
      <c r="JAW59"/>
      <c r="JAX59"/>
      <c r="JAY59"/>
      <c r="JAZ59"/>
      <c r="JBA59"/>
      <c r="JBB59"/>
      <c r="JBC59"/>
      <c r="JBD59"/>
      <c r="JBE59"/>
      <c r="JBF59"/>
      <c r="JBG59"/>
      <c r="JBH59"/>
      <c r="JBI59"/>
      <c r="JBJ59"/>
      <c r="JBK59"/>
      <c r="JBL59"/>
      <c r="JBM59"/>
      <c r="JBN59"/>
      <c r="JBO59"/>
      <c r="JBP59"/>
      <c r="JBQ59"/>
      <c r="JBR59"/>
      <c r="JBS59"/>
      <c r="JBT59"/>
      <c r="JBU59"/>
      <c r="JBV59"/>
      <c r="JBW59"/>
      <c r="JBX59"/>
      <c r="JBY59"/>
      <c r="JBZ59"/>
      <c r="JCA59"/>
      <c r="JCB59"/>
      <c r="JCC59"/>
      <c r="JCD59"/>
      <c r="JCE59"/>
      <c r="JCF59"/>
      <c r="JCG59"/>
      <c r="JCH59"/>
      <c r="JCI59"/>
      <c r="JCJ59"/>
      <c r="JCK59"/>
      <c r="JCL59"/>
      <c r="JCM59"/>
      <c r="JCN59"/>
      <c r="JCO59"/>
      <c r="JCP59"/>
      <c r="JCQ59"/>
      <c r="JCR59"/>
      <c r="JCS59"/>
      <c r="JCT59"/>
      <c r="JCU59"/>
      <c r="JCV59"/>
      <c r="JCW59"/>
      <c r="JCX59"/>
      <c r="JCY59"/>
      <c r="JCZ59"/>
      <c r="JDA59"/>
      <c r="JDB59"/>
      <c r="JDC59"/>
      <c r="JDD59"/>
      <c r="JDE59"/>
      <c r="JDF59"/>
      <c r="JDG59"/>
      <c r="JDH59"/>
      <c r="JDI59"/>
      <c r="JDJ59"/>
      <c r="JDK59"/>
      <c r="JDL59"/>
      <c r="JDM59"/>
      <c r="JDN59"/>
      <c r="JDO59"/>
      <c r="JDP59"/>
      <c r="JDQ59"/>
      <c r="JDR59"/>
      <c r="JDS59"/>
      <c r="JDT59"/>
      <c r="JDU59"/>
      <c r="JDV59"/>
      <c r="JDW59"/>
      <c r="JDX59"/>
      <c r="JDY59"/>
      <c r="JDZ59"/>
      <c r="JEA59"/>
      <c r="JEB59"/>
      <c r="JEC59"/>
      <c r="JED59"/>
      <c r="JEE59"/>
      <c r="JEF59"/>
      <c r="JEG59"/>
      <c r="JEH59"/>
      <c r="JEI59"/>
      <c r="JEJ59"/>
      <c r="JEK59"/>
      <c r="JEL59"/>
      <c r="JEM59"/>
      <c r="JEN59"/>
      <c r="JEO59"/>
      <c r="JEP59"/>
      <c r="JEQ59"/>
      <c r="JER59"/>
      <c r="JES59"/>
      <c r="JET59"/>
      <c r="JEU59"/>
      <c r="JEV59"/>
      <c r="JEW59"/>
      <c r="JEX59"/>
      <c r="JEY59"/>
      <c r="JEZ59"/>
      <c r="JFA59"/>
      <c r="JFB59"/>
      <c r="JFC59"/>
      <c r="JFD59"/>
      <c r="JFE59"/>
      <c r="JFF59"/>
      <c r="JFG59"/>
      <c r="JFH59"/>
      <c r="JFI59"/>
      <c r="JFJ59"/>
      <c r="JFK59"/>
      <c r="JFL59"/>
      <c r="JFM59"/>
      <c r="JFN59"/>
      <c r="JFO59"/>
      <c r="JFP59"/>
      <c r="JFQ59"/>
      <c r="JFR59"/>
      <c r="JFS59"/>
      <c r="JFT59"/>
      <c r="JFU59"/>
      <c r="JFV59"/>
      <c r="JFW59"/>
      <c r="JFX59"/>
      <c r="JFY59"/>
      <c r="JFZ59"/>
      <c r="JGA59"/>
      <c r="JGB59"/>
      <c r="JGC59"/>
      <c r="JGD59"/>
      <c r="JGE59"/>
      <c r="JGF59"/>
      <c r="JGG59"/>
      <c r="JGH59"/>
      <c r="JGI59"/>
      <c r="JGJ59"/>
      <c r="JGK59"/>
      <c r="JGL59"/>
      <c r="JGM59"/>
      <c r="JGN59"/>
      <c r="JGO59"/>
      <c r="JGP59"/>
      <c r="JGQ59"/>
      <c r="JGR59"/>
      <c r="JGS59"/>
      <c r="JGT59"/>
      <c r="JGU59"/>
      <c r="JGV59"/>
      <c r="JGW59"/>
      <c r="JGX59"/>
      <c r="JGY59"/>
      <c r="JGZ59"/>
      <c r="JHA59"/>
      <c r="JHB59"/>
      <c r="JHC59"/>
      <c r="JHD59"/>
      <c r="JHE59"/>
      <c r="JHF59"/>
      <c r="JHG59"/>
      <c r="JHH59"/>
      <c r="JHI59"/>
      <c r="JHJ59"/>
      <c r="JHK59"/>
      <c r="JHL59"/>
      <c r="JHM59"/>
      <c r="JHN59"/>
      <c r="JHO59"/>
      <c r="JHP59"/>
      <c r="JHQ59"/>
      <c r="JHR59"/>
      <c r="JHS59"/>
      <c r="JHT59"/>
      <c r="JHU59"/>
      <c r="JHV59"/>
      <c r="JHW59"/>
      <c r="JHX59"/>
      <c r="JHY59"/>
      <c r="JHZ59"/>
      <c r="JIA59"/>
      <c r="JIB59"/>
      <c r="JIC59"/>
      <c r="JID59"/>
      <c r="JIE59"/>
      <c r="JIF59"/>
      <c r="JIG59"/>
      <c r="JIH59"/>
      <c r="JII59"/>
      <c r="JIJ59"/>
      <c r="JIK59"/>
      <c r="JIL59"/>
      <c r="JIM59"/>
      <c r="JIN59"/>
      <c r="JIO59"/>
      <c r="JIP59"/>
      <c r="JIQ59"/>
      <c r="JIR59"/>
      <c r="JIS59"/>
      <c r="JIT59"/>
      <c r="JIU59"/>
      <c r="JIV59"/>
      <c r="JIW59"/>
      <c r="JIX59"/>
      <c r="JIY59"/>
      <c r="JIZ59"/>
      <c r="JJA59"/>
      <c r="JJB59"/>
      <c r="JJC59"/>
      <c r="JJD59"/>
      <c r="JJE59"/>
      <c r="JJF59"/>
      <c r="JJG59"/>
      <c r="JJH59"/>
      <c r="JJI59"/>
      <c r="JJJ59"/>
      <c r="JJK59"/>
      <c r="JJL59"/>
      <c r="JJM59"/>
      <c r="JJN59"/>
      <c r="JJO59"/>
      <c r="JJP59"/>
      <c r="JJQ59"/>
      <c r="JJR59"/>
      <c r="JJS59"/>
      <c r="JJT59"/>
      <c r="JJU59"/>
      <c r="JJV59"/>
      <c r="JJW59"/>
      <c r="JJX59"/>
      <c r="JJY59"/>
      <c r="JJZ59"/>
      <c r="JKA59"/>
      <c r="JKB59"/>
      <c r="JKC59"/>
      <c r="JKD59"/>
      <c r="JKE59"/>
      <c r="JKF59"/>
      <c r="JKG59"/>
      <c r="JKH59"/>
      <c r="JKI59"/>
      <c r="JKJ59"/>
      <c r="JKK59"/>
      <c r="JKL59"/>
      <c r="JKM59"/>
      <c r="JKN59"/>
      <c r="JKO59"/>
      <c r="JKP59"/>
      <c r="JKQ59"/>
      <c r="JKR59"/>
      <c r="JKS59"/>
      <c r="JKT59"/>
      <c r="JKU59"/>
      <c r="JKV59"/>
      <c r="JKW59"/>
      <c r="JKX59"/>
      <c r="JKY59"/>
      <c r="JKZ59"/>
      <c r="JLA59"/>
      <c r="JLB59"/>
      <c r="JLC59"/>
      <c r="JLD59"/>
      <c r="JLE59"/>
      <c r="JLF59"/>
      <c r="JLG59"/>
      <c r="JLH59"/>
      <c r="JLI59"/>
      <c r="JLJ59"/>
      <c r="JLK59"/>
      <c r="JLL59"/>
      <c r="JLM59"/>
      <c r="JLN59"/>
      <c r="JLO59"/>
      <c r="JLP59"/>
      <c r="JLQ59"/>
      <c r="JLR59"/>
      <c r="JLS59"/>
      <c r="JLT59"/>
      <c r="JLU59"/>
      <c r="JLV59"/>
      <c r="JLW59"/>
      <c r="JLX59"/>
      <c r="JLY59"/>
      <c r="JLZ59"/>
      <c r="JMA59"/>
      <c r="JMB59"/>
      <c r="JMC59"/>
      <c r="JMD59"/>
      <c r="JME59"/>
      <c r="JMF59"/>
      <c r="JMG59"/>
      <c r="JMH59"/>
      <c r="JMI59"/>
      <c r="JMJ59"/>
      <c r="JMK59"/>
      <c r="JML59"/>
      <c r="JMM59"/>
      <c r="JMN59"/>
      <c r="JMO59"/>
      <c r="JMP59"/>
      <c r="JMQ59"/>
      <c r="JMR59"/>
      <c r="JMS59"/>
      <c r="JMT59"/>
      <c r="JMU59"/>
      <c r="JMV59"/>
      <c r="JMW59"/>
      <c r="JMX59"/>
      <c r="JMY59"/>
      <c r="JMZ59"/>
      <c r="JNA59"/>
      <c r="JNB59"/>
      <c r="JNC59"/>
      <c r="JND59"/>
      <c r="JNE59"/>
      <c r="JNF59"/>
      <c r="JNG59"/>
      <c r="JNH59"/>
      <c r="JNI59"/>
      <c r="JNJ59"/>
      <c r="JNK59"/>
      <c r="JNL59"/>
      <c r="JNM59"/>
      <c r="JNN59"/>
      <c r="JNO59"/>
      <c r="JNP59"/>
      <c r="JNQ59"/>
      <c r="JNR59"/>
      <c r="JNS59"/>
      <c r="JNT59"/>
      <c r="JNU59"/>
      <c r="JNV59"/>
      <c r="JNW59"/>
      <c r="JNX59"/>
      <c r="JNY59"/>
      <c r="JNZ59"/>
      <c r="JOA59"/>
      <c r="JOB59"/>
      <c r="JOC59"/>
      <c r="JOD59"/>
      <c r="JOE59"/>
      <c r="JOF59"/>
      <c r="JOG59"/>
      <c r="JOH59"/>
      <c r="JOI59"/>
      <c r="JOJ59"/>
      <c r="JOK59"/>
      <c r="JOL59"/>
      <c r="JOM59"/>
      <c r="JON59"/>
      <c r="JOO59"/>
      <c r="JOP59"/>
      <c r="JOQ59"/>
      <c r="JOR59"/>
      <c r="JOS59"/>
      <c r="JOT59"/>
      <c r="JOU59"/>
      <c r="JOV59"/>
      <c r="JOW59"/>
      <c r="JOX59"/>
      <c r="JOY59"/>
      <c r="JOZ59"/>
      <c r="JPA59"/>
      <c r="JPB59"/>
      <c r="JPC59"/>
      <c r="JPD59"/>
      <c r="JPE59"/>
      <c r="JPF59"/>
      <c r="JPG59"/>
      <c r="JPH59"/>
      <c r="JPI59"/>
      <c r="JPJ59"/>
      <c r="JPK59"/>
      <c r="JPL59"/>
      <c r="JPM59"/>
      <c r="JPN59"/>
      <c r="JPO59"/>
      <c r="JPP59"/>
      <c r="JPQ59"/>
      <c r="JPR59"/>
      <c r="JPS59"/>
      <c r="JPT59"/>
      <c r="JPU59"/>
      <c r="JPV59"/>
      <c r="JPW59"/>
      <c r="JPX59"/>
      <c r="JPY59"/>
      <c r="JPZ59"/>
      <c r="JQA59"/>
      <c r="JQB59"/>
      <c r="JQC59"/>
      <c r="JQD59"/>
      <c r="JQE59"/>
      <c r="JQF59"/>
      <c r="JQG59"/>
      <c r="JQH59"/>
      <c r="JQI59"/>
      <c r="JQJ59"/>
      <c r="JQK59"/>
      <c r="JQL59"/>
      <c r="JQM59"/>
      <c r="JQN59"/>
      <c r="JQO59"/>
      <c r="JQP59"/>
      <c r="JQQ59"/>
      <c r="JQR59"/>
      <c r="JQS59"/>
      <c r="JQT59"/>
      <c r="JQU59"/>
      <c r="JQV59"/>
      <c r="JQW59"/>
      <c r="JQX59"/>
      <c r="JQY59"/>
      <c r="JQZ59"/>
      <c r="JRA59"/>
      <c r="JRB59"/>
      <c r="JRC59"/>
      <c r="JRD59"/>
      <c r="JRE59"/>
      <c r="JRF59"/>
      <c r="JRG59"/>
      <c r="JRH59"/>
      <c r="JRI59"/>
      <c r="JRJ59"/>
      <c r="JRK59"/>
      <c r="JRL59"/>
      <c r="JRM59"/>
      <c r="JRN59"/>
      <c r="JRO59"/>
      <c r="JRP59"/>
      <c r="JRQ59"/>
      <c r="JRR59"/>
      <c r="JRS59"/>
      <c r="JRT59"/>
      <c r="JRU59"/>
      <c r="JRV59"/>
      <c r="JRW59"/>
      <c r="JRX59"/>
      <c r="JRY59"/>
      <c r="JRZ59"/>
      <c r="JSA59"/>
      <c r="JSB59"/>
      <c r="JSC59"/>
      <c r="JSD59"/>
      <c r="JSE59"/>
      <c r="JSF59"/>
      <c r="JSG59"/>
      <c r="JSH59"/>
      <c r="JSI59"/>
      <c r="JSJ59"/>
      <c r="JSK59"/>
      <c r="JSL59"/>
      <c r="JSM59"/>
      <c r="JSN59"/>
      <c r="JSO59"/>
      <c r="JSP59"/>
      <c r="JSQ59"/>
      <c r="JSR59"/>
      <c r="JSS59"/>
      <c r="JST59"/>
      <c r="JSU59"/>
      <c r="JSV59"/>
      <c r="JSW59"/>
      <c r="JSX59"/>
      <c r="JSY59"/>
      <c r="JSZ59"/>
      <c r="JTA59"/>
      <c r="JTB59"/>
      <c r="JTC59"/>
      <c r="JTD59"/>
      <c r="JTE59"/>
      <c r="JTF59"/>
      <c r="JTG59"/>
      <c r="JTH59"/>
      <c r="JTI59"/>
      <c r="JTJ59"/>
      <c r="JTK59"/>
      <c r="JTL59"/>
      <c r="JTM59"/>
      <c r="JTN59"/>
      <c r="JTO59"/>
      <c r="JTP59"/>
      <c r="JTQ59"/>
      <c r="JTR59"/>
      <c r="JTS59"/>
      <c r="JTT59"/>
      <c r="JTU59"/>
      <c r="JTV59"/>
      <c r="JTW59"/>
      <c r="JTX59"/>
      <c r="JTY59"/>
      <c r="JTZ59"/>
      <c r="JUA59"/>
      <c r="JUB59"/>
      <c r="JUC59"/>
      <c r="JUD59"/>
      <c r="JUE59"/>
      <c r="JUF59"/>
      <c r="JUG59"/>
      <c r="JUH59"/>
      <c r="JUI59"/>
      <c r="JUJ59"/>
      <c r="JUK59"/>
      <c r="JUL59"/>
      <c r="JUM59"/>
      <c r="JUN59"/>
      <c r="JUO59"/>
      <c r="JUP59"/>
      <c r="JUQ59"/>
      <c r="JUR59"/>
      <c r="JUS59"/>
      <c r="JUT59"/>
      <c r="JUU59"/>
      <c r="JUV59"/>
      <c r="JUW59"/>
      <c r="JUX59"/>
      <c r="JUY59"/>
      <c r="JUZ59"/>
      <c r="JVA59"/>
      <c r="JVB59"/>
      <c r="JVC59"/>
      <c r="JVD59"/>
      <c r="JVE59"/>
      <c r="JVF59"/>
      <c r="JVG59"/>
      <c r="JVH59"/>
      <c r="JVI59"/>
      <c r="JVJ59"/>
      <c r="JVK59"/>
      <c r="JVL59"/>
      <c r="JVM59"/>
      <c r="JVN59"/>
      <c r="JVO59"/>
      <c r="JVP59"/>
      <c r="JVQ59"/>
      <c r="JVR59"/>
      <c r="JVS59"/>
      <c r="JVT59"/>
      <c r="JVU59"/>
      <c r="JVV59"/>
      <c r="JVW59"/>
      <c r="JVX59"/>
      <c r="JVY59"/>
      <c r="JVZ59"/>
      <c r="JWA59"/>
      <c r="JWB59"/>
      <c r="JWC59"/>
      <c r="JWD59"/>
      <c r="JWE59"/>
      <c r="JWF59"/>
      <c r="JWG59"/>
      <c r="JWH59"/>
      <c r="JWI59"/>
      <c r="JWJ59"/>
      <c r="JWK59"/>
      <c r="JWL59"/>
      <c r="JWM59"/>
      <c r="JWN59"/>
      <c r="JWO59"/>
      <c r="JWP59"/>
      <c r="JWQ59"/>
      <c r="JWR59"/>
      <c r="JWS59"/>
      <c r="JWT59"/>
      <c r="JWU59"/>
      <c r="JWV59"/>
      <c r="JWW59"/>
      <c r="JWX59"/>
      <c r="JWY59"/>
      <c r="JWZ59"/>
      <c r="JXA59"/>
      <c r="JXB59"/>
      <c r="JXC59"/>
      <c r="JXD59"/>
      <c r="JXE59"/>
      <c r="JXF59"/>
      <c r="JXG59"/>
      <c r="JXH59"/>
      <c r="JXI59"/>
      <c r="JXJ59"/>
      <c r="JXK59"/>
      <c r="JXL59"/>
      <c r="JXM59"/>
      <c r="JXN59"/>
      <c r="JXO59"/>
      <c r="JXP59"/>
      <c r="JXQ59"/>
      <c r="JXR59"/>
      <c r="JXS59"/>
      <c r="JXT59"/>
      <c r="JXU59"/>
      <c r="JXV59"/>
      <c r="JXW59"/>
      <c r="JXX59"/>
      <c r="JXY59"/>
      <c r="JXZ59"/>
      <c r="JYA59"/>
      <c r="JYB59"/>
      <c r="JYC59"/>
      <c r="JYD59"/>
      <c r="JYE59"/>
      <c r="JYF59"/>
      <c r="JYG59"/>
      <c r="JYH59"/>
      <c r="JYI59"/>
      <c r="JYJ59"/>
      <c r="JYK59"/>
      <c r="JYL59"/>
      <c r="JYM59"/>
      <c r="JYN59"/>
      <c r="JYO59"/>
      <c r="JYP59"/>
      <c r="JYQ59"/>
      <c r="JYR59"/>
      <c r="JYS59"/>
      <c r="JYT59"/>
      <c r="JYU59"/>
      <c r="JYV59"/>
      <c r="JYW59"/>
      <c r="JYX59"/>
      <c r="JYY59"/>
      <c r="JYZ59"/>
      <c r="JZA59"/>
      <c r="JZB59"/>
      <c r="JZC59"/>
      <c r="JZD59"/>
      <c r="JZE59"/>
      <c r="JZF59"/>
      <c r="JZG59"/>
      <c r="JZH59"/>
      <c r="JZI59"/>
      <c r="JZJ59"/>
      <c r="JZK59"/>
      <c r="JZL59"/>
      <c r="JZM59"/>
      <c r="JZN59"/>
      <c r="JZO59"/>
      <c r="JZP59"/>
      <c r="JZQ59"/>
      <c r="JZR59"/>
      <c r="JZS59"/>
      <c r="JZT59"/>
      <c r="JZU59"/>
      <c r="JZV59"/>
      <c r="JZW59"/>
      <c r="JZX59"/>
      <c r="JZY59"/>
      <c r="JZZ59"/>
      <c r="KAA59"/>
      <c r="KAB59"/>
      <c r="KAC59"/>
      <c r="KAD59"/>
      <c r="KAE59"/>
      <c r="KAF59"/>
      <c r="KAG59"/>
      <c r="KAH59"/>
      <c r="KAI59"/>
      <c r="KAJ59"/>
      <c r="KAK59"/>
      <c r="KAL59"/>
      <c r="KAM59"/>
      <c r="KAN59"/>
      <c r="KAO59"/>
      <c r="KAP59"/>
      <c r="KAQ59"/>
      <c r="KAR59"/>
      <c r="KAS59"/>
      <c r="KAT59"/>
      <c r="KAU59"/>
      <c r="KAV59"/>
      <c r="KAW59"/>
      <c r="KAX59"/>
      <c r="KAY59"/>
      <c r="KAZ59"/>
      <c r="KBA59"/>
      <c r="KBB59"/>
      <c r="KBC59"/>
      <c r="KBD59"/>
      <c r="KBE59"/>
      <c r="KBF59"/>
      <c r="KBG59"/>
      <c r="KBH59"/>
      <c r="KBI59"/>
      <c r="KBJ59"/>
      <c r="KBK59"/>
      <c r="KBL59"/>
      <c r="KBM59"/>
      <c r="KBN59"/>
      <c r="KBO59"/>
      <c r="KBP59"/>
      <c r="KBQ59"/>
      <c r="KBR59"/>
      <c r="KBS59"/>
      <c r="KBT59"/>
      <c r="KBU59"/>
      <c r="KBV59"/>
      <c r="KBW59"/>
      <c r="KBX59"/>
      <c r="KBY59"/>
      <c r="KBZ59"/>
      <c r="KCA59"/>
      <c r="KCB59"/>
      <c r="KCC59"/>
      <c r="KCD59"/>
      <c r="KCE59"/>
      <c r="KCF59"/>
      <c r="KCG59"/>
      <c r="KCH59"/>
      <c r="KCI59"/>
      <c r="KCJ59"/>
      <c r="KCK59"/>
      <c r="KCL59"/>
      <c r="KCM59"/>
      <c r="KCN59"/>
      <c r="KCO59"/>
      <c r="KCP59"/>
      <c r="KCQ59"/>
      <c r="KCR59"/>
      <c r="KCS59"/>
      <c r="KCT59"/>
      <c r="KCU59"/>
      <c r="KCV59"/>
      <c r="KCW59"/>
      <c r="KCX59"/>
      <c r="KCY59"/>
      <c r="KCZ59"/>
      <c r="KDA59"/>
      <c r="KDB59"/>
      <c r="KDC59"/>
      <c r="KDD59"/>
      <c r="KDE59"/>
      <c r="KDF59"/>
      <c r="KDG59"/>
      <c r="KDH59"/>
      <c r="KDI59"/>
      <c r="KDJ59"/>
      <c r="KDK59"/>
      <c r="KDL59"/>
      <c r="KDM59"/>
      <c r="KDN59"/>
      <c r="KDO59"/>
      <c r="KDP59"/>
      <c r="KDQ59"/>
      <c r="KDR59"/>
      <c r="KDS59"/>
      <c r="KDT59"/>
      <c r="KDU59"/>
      <c r="KDV59"/>
      <c r="KDW59"/>
      <c r="KDX59"/>
      <c r="KDY59"/>
      <c r="KDZ59"/>
      <c r="KEA59"/>
      <c r="KEB59"/>
      <c r="KEC59"/>
      <c r="KED59"/>
      <c r="KEE59"/>
      <c r="KEF59"/>
      <c r="KEG59"/>
      <c r="KEH59"/>
      <c r="KEI59"/>
      <c r="KEJ59"/>
      <c r="KEK59"/>
      <c r="KEL59"/>
      <c r="KEM59"/>
      <c r="KEN59"/>
      <c r="KEO59"/>
      <c r="KEP59"/>
      <c r="KEQ59"/>
      <c r="KER59"/>
      <c r="KES59"/>
      <c r="KET59"/>
      <c r="KEU59"/>
      <c r="KEV59"/>
      <c r="KEW59"/>
      <c r="KEX59"/>
      <c r="KEY59"/>
      <c r="KEZ59"/>
      <c r="KFA59"/>
      <c r="KFB59"/>
      <c r="KFC59"/>
      <c r="KFD59"/>
      <c r="KFE59"/>
      <c r="KFF59"/>
      <c r="KFG59"/>
      <c r="KFH59"/>
      <c r="KFI59"/>
      <c r="KFJ59"/>
      <c r="KFK59"/>
      <c r="KFL59"/>
      <c r="KFM59"/>
      <c r="KFN59"/>
      <c r="KFO59"/>
      <c r="KFP59"/>
      <c r="KFQ59"/>
      <c r="KFR59"/>
      <c r="KFS59"/>
      <c r="KFT59"/>
      <c r="KFU59"/>
      <c r="KFV59"/>
      <c r="KFW59"/>
      <c r="KFX59"/>
      <c r="KFY59"/>
      <c r="KFZ59"/>
      <c r="KGA59"/>
      <c r="KGB59"/>
      <c r="KGC59"/>
      <c r="KGD59"/>
      <c r="KGE59"/>
      <c r="KGF59"/>
      <c r="KGG59"/>
      <c r="KGH59"/>
      <c r="KGI59"/>
      <c r="KGJ59"/>
      <c r="KGK59"/>
      <c r="KGL59"/>
      <c r="KGM59"/>
      <c r="KGN59"/>
      <c r="KGO59"/>
      <c r="KGP59"/>
      <c r="KGQ59"/>
      <c r="KGR59"/>
      <c r="KGS59"/>
      <c r="KGT59"/>
      <c r="KGU59"/>
      <c r="KGV59"/>
      <c r="KGW59"/>
      <c r="KGX59"/>
      <c r="KGY59"/>
      <c r="KGZ59"/>
      <c r="KHA59"/>
      <c r="KHB59"/>
      <c r="KHC59"/>
      <c r="KHD59"/>
      <c r="KHE59"/>
      <c r="KHF59"/>
      <c r="KHG59"/>
      <c r="KHH59"/>
      <c r="KHI59"/>
      <c r="KHJ59"/>
      <c r="KHK59"/>
      <c r="KHL59"/>
      <c r="KHM59"/>
      <c r="KHN59"/>
      <c r="KHO59"/>
      <c r="KHP59"/>
      <c r="KHQ59"/>
      <c r="KHR59"/>
      <c r="KHS59"/>
      <c r="KHT59"/>
      <c r="KHU59"/>
      <c r="KHV59"/>
      <c r="KHW59"/>
      <c r="KHX59"/>
      <c r="KHY59"/>
      <c r="KHZ59"/>
      <c r="KIA59"/>
      <c r="KIB59"/>
      <c r="KIC59"/>
      <c r="KID59"/>
      <c r="KIE59"/>
      <c r="KIF59"/>
      <c r="KIG59"/>
      <c r="KIH59"/>
      <c r="KII59"/>
      <c r="KIJ59"/>
      <c r="KIK59"/>
      <c r="KIL59"/>
      <c r="KIM59"/>
      <c r="KIN59"/>
      <c r="KIO59"/>
      <c r="KIP59"/>
      <c r="KIQ59"/>
      <c r="KIR59"/>
      <c r="KIS59"/>
      <c r="KIT59"/>
      <c r="KIU59"/>
      <c r="KIV59"/>
      <c r="KIW59"/>
      <c r="KIX59"/>
      <c r="KIY59"/>
      <c r="KIZ59"/>
      <c r="KJA59"/>
      <c r="KJB59"/>
      <c r="KJC59"/>
      <c r="KJD59"/>
      <c r="KJE59"/>
      <c r="KJF59"/>
      <c r="KJG59"/>
      <c r="KJH59"/>
      <c r="KJI59"/>
      <c r="KJJ59"/>
      <c r="KJK59"/>
      <c r="KJL59"/>
      <c r="KJM59"/>
      <c r="KJN59"/>
      <c r="KJO59"/>
      <c r="KJP59"/>
      <c r="KJQ59"/>
      <c r="KJR59"/>
      <c r="KJS59"/>
      <c r="KJT59"/>
      <c r="KJU59"/>
      <c r="KJV59"/>
      <c r="KJW59"/>
      <c r="KJX59"/>
      <c r="KJY59"/>
      <c r="KJZ59"/>
      <c r="KKA59"/>
      <c r="KKB59"/>
      <c r="KKC59"/>
      <c r="KKD59"/>
      <c r="KKE59"/>
      <c r="KKF59"/>
      <c r="KKG59"/>
      <c r="KKH59"/>
      <c r="KKI59"/>
      <c r="KKJ59"/>
      <c r="KKK59"/>
      <c r="KKL59"/>
      <c r="KKM59"/>
      <c r="KKN59"/>
      <c r="KKO59"/>
      <c r="KKP59"/>
      <c r="KKQ59"/>
      <c r="KKR59"/>
      <c r="KKS59"/>
      <c r="KKT59"/>
      <c r="KKU59"/>
      <c r="KKV59"/>
      <c r="KKW59"/>
      <c r="KKX59"/>
      <c r="KKY59"/>
      <c r="KKZ59"/>
      <c r="KLA59"/>
      <c r="KLB59"/>
      <c r="KLC59"/>
      <c r="KLD59"/>
      <c r="KLE59"/>
      <c r="KLF59"/>
      <c r="KLG59"/>
      <c r="KLH59"/>
      <c r="KLI59"/>
      <c r="KLJ59"/>
      <c r="KLK59"/>
      <c r="KLL59"/>
      <c r="KLM59"/>
      <c r="KLN59"/>
      <c r="KLO59"/>
      <c r="KLP59"/>
      <c r="KLQ59"/>
      <c r="KLR59"/>
      <c r="KLS59"/>
      <c r="KLT59"/>
      <c r="KLU59"/>
      <c r="KLV59"/>
      <c r="KLW59"/>
      <c r="KLX59"/>
      <c r="KLY59"/>
      <c r="KLZ59"/>
      <c r="KMA59"/>
      <c r="KMB59"/>
      <c r="KMC59"/>
      <c r="KMD59"/>
      <c r="KME59"/>
      <c r="KMF59"/>
      <c r="KMG59"/>
      <c r="KMH59"/>
      <c r="KMI59"/>
      <c r="KMJ59"/>
      <c r="KMK59"/>
      <c r="KML59"/>
      <c r="KMM59"/>
      <c r="KMN59"/>
      <c r="KMO59"/>
      <c r="KMP59"/>
      <c r="KMQ59"/>
      <c r="KMR59"/>
      <c r="KMS59"/>
      <c r="KMT59"/>
      <c r="KMU59"/>
      <c r="KMV59"/>
      <c r="KMW59"/>
      <c r="KMX59"/>
      <c r="KMY59"/>
      <c r="KMZ59"/>
      <c r="KNA59"/>
      <c r="KNB59"/>
      <c r="KNC59"/>
      <c r="KND59"/>
      <c r="KNE59"/>
      <c r="KNF59"/>
      <c r="KNG59"/>
      <c r="KNH59"/>
      <c r="KNI59"/>
      <c r="KNJ59"/>
      <c r="KNK59"/>
      <c r="KNL59"/>
      <c r="KNM59"/>
      <c r="KNN59"/>
      <c r="KNO59"/>
      <c r="KNP59"/>
      <c r="KNQ59"/>
      <c r="KNR59"/>
      <c r="KNS59"/>
      <c r="KNT59"/>
      <c r="KNU59"/>
      <c r="KNV59"/>
      <c r="KNW59"/>
      <c r="KNX59"/>
      <c r="KNY59"/>
      <c r="KNZ59"/>
      <c r="KOA59"/>
      <c r="KOB59"/>
      <c r="KOC59"/>
      <c r="KOD59"/>
      <c r="KOE59"/>
      <c r="KOF59"/>
      <c r="KOG59"/>
      <c r="KOH59"/>
      <c r="KOI59"/>
      <c r="KOJ59"/>
      <c r="KOK59"/>
      <c r="KOL59"/>
      <c r="KOM59"/>
      <c r="KON59"/>
      <c r="KOO59"/>
      <c r="KOP59"/>
      <c r="KOQ59"/>
      <c r="KOR59"/>
      <c r="KOS59"/>
      <c r="KOT59"/>
      <c r="KOU59"/>
      <c r="KOV59"/>
      <c r="KOW59"/>
      <c r="KOX59"/>
      <c r="KOY59"/>
      <c r="KOZ59"/>
      <c r="KPA59"/>
      <c r="KPB59"/>
      <c r="KPC59"/>
      <c r="KPD59"/>
      <c r="KPE59"/>
      <c r="KPF59"/>
      <c r="KPG59"/>
      <c r="KPH59"/>
      <c r="KPI59"/>
      <c r="KPJ59"/>
      <c r="KPK59"/>
      <c r="KPL59"/>
      <c r="KPM59"/>
      <c r="KPN59"/>
      <c r="KPO59"/>
      <c r="KPP59"/>
      <c r="KPQ59"/>
      <c r="KPR59"/>
      <c r="KPS59"/>
      <c r="KPT59"/>
      <c r="KPU59"/>
      <c r="KPV59"/>
      <c r="KPW59"/>
      <c r="KPX59"/>
      <c r="KPY59"/>
      <c r="KPZ59"/>
      <c r="KQA59"/>
      <c r="KQB59"/>
      <c r="KQC59"/>
      <c r="KQD59"/>
      <c r="KQE59"/>
      <c r="KQF59"/>
      <c r="KQG59"/>
      <c r="KQH59"/>
      <c r="KQI59"/>
      <c r="KQJ59"/>
      <c r="KQK59"/>
      <c r="KQL59"/>
      <c r="KQM59"/>
      <c r="KQN59"/>
      <c r="KQO59"/>
      <c r="KQP59"/>
      <c r="KQQ59"/>
      <c r="KQR59"/>
      <c r="KQS59"/>
      <c r="KQT59"/>
      <c r="KQU59"/>
      <c r="KQV59"/>
      <c r="KQW59"/>
      <c r="KQX59"/>
      <c r="KQY59"/>
      <c r="KQZ59"/>
      <c r="KRA59"/>
      <c r="KRB59"/>
      <c r="KRC59"/>
      <c r="KRD59"/>
      <c r="KRE59"/>
      <c r="KRF59"/>
      <c r="KRG59"/>
      <c r="KRH59"/>
      <c r="KRI59"/>
      <c r="KRJ59"/>
      <c r="KRK59"/>
      <c r="KRL59"/>
      <c r="KRM59"/>
      <c r="KRN59"/>
      <c r="KRO59"/>
      <c r="KRP59"/>
      <c r="KRQ59"/>
      <c r="KRR59"/>
      <c r="KRS59"/>
      <c r="KRT59"/>
      <c r="KRU59"/>
      <c r="KRV59"/>
      <c r="KRW59"/>
      <c r="KRX59"/>
      <c r="KRY59"/>
      <c r="KRZ59"/>
      <c r="KSA59"/>
      <c r="KSB59"/>
      <c r="KSC59"/>
      <c r="KSD59"/>
      <c r="KSE59"/>
      <c r="KSF59"/>
      <c r="KSG59"/>
      <c r="KSH59"/>
      <c r="KSI59"/>
      <c r="KSJ59"/>
      <c r="KSK59"/>
      <c r="KSL59"/>
      <c r="KSM59"/>
      <c r="KSN59"/>
      <c r="KSO59"/>
      <c r="KSP59"/>
      <c r="KSQ59"/>
      <c r="KSR59"/>
      <c r="KSS59"/>
      <c r="KST59"/>
      <c r="KSU59"/>
      <c r="KSV59"/>
      <c r="KSW59"/>
      <c r="KSX59"/>
      <c r="KSY59"/>
      <c r="KSZ59"/>
      <c r="KTA59"/>
      <c r="KTB59"/>
      <c r="KTC59"/>
      <c r="KTD59"/>
      <c r="KTE59"/>
      <c r="KTF59"/>
      <c r="KTG59"/>
      <c r="KTH59"/>
      <c r="KTI59"/>
      <c r="KTJ59"/>
      <c r="KTK59"/>
      <c r="KTL59"/>
      <c r="KTM59"/>
      <c r="KTN59"/>
      <c r="KTO59"/>
      <c r="KTP59"/>
      <c r="KTQ59"/>
      <c r="KTR59"/>
      <c r="KTS59"/>
      <c r="KTT59"/>
      <c r="KTU59"/>
      <c r="KTV59"/>
      <c r="KTW59"/>
      <c r="KTX59"/>
      <c r="KTY59"/>
      <c r="KTZ59"/>
      <c r="KUA59"/>
      <c r="KUB59"/>
      <c r="KUC59"/>
      <c r="KUD59"/>
      <c r="KUE59"/>
      <c r="KUF59"/>
      <c r="KUG59"/>
      <c r="KUH59"/>
      <c r="KUI59"/>
      <c r="KUJ59"/>
      <c r="KUK59"/>
      <c r="KUL59"/>
      <c r="KUM59"/>
      <c r="KUN59"/>
      <c r="KUO59"/>
      <c r="KUP59"/>
      <c r="KUQ59"/>
      <c r="KUR59"/>
      <c r="KUS59"/>
      <c r="KUT59"/>
      <c r="KUU59"/>
      <c r="KUV59"/>
      <c r="KUW59"/>
      <c r="KUX59"/>
      <c r="KUY59"/>
      <c r="KUZ59"/>
      <c r="KVA59"/>
      <c r="KVB59"/>
      <c r="KVC59"/>
      <c r="KVD59"/>
      <c r="KVE59"/>
      <c r="KVF59"/>
      <c r="KVG59"/>
      <c r="KVH59"/>
      <c r="KVI59"/>
      <c r="KVJ59"/>
      <c r="KVK59"/>
      <c r="KVL59"/>
      <c r="KVM59"/>
      <c r="KVN59"/>
      <c r="KVO59"/>
      <c r="KVP59"/>
      <c r="KVQ59"/>
      <c r="KVR59"/>
      <c r="KVS59"/>
      <c r="KVT59"/>
      <c r="KVU59"/>
      <c r="KVV59"/>
      <c r="KVW59"/>
      <c r="KVX59"/>
      <c r="KVY59"/>
      <c r="KVZ59"/>
      <c r="KWA59"/>
      <c r="KWB59"/>
      <c r="KWC59"/>
      <c r="KWD59"/>
      <c r="KWE59"/>
      <c r="KWF59"/>
      <c r="KWG59"/>
      <c r="KWH59"/>
      <c r="KWI59"/>
      <c r="KWJ59"/>
      <c r="KWK59"/>
      <c r="KWL59"/>
      <c r="KWM59"/>
      <c r="KWN59"/>
      <c r="KWO59"/>
      <c r="KWP59"/>
      <c r="KWQ59"/>
      <c r="KWR59"/>
      <c r="KWS59"/>
      <c r="KWT59"/>
      <c r="KWU59"/>
      <c r="KWV59"/>
      <c r="KWW59"/>
      <c r="KWX59"/>
      <c r="KWY59"/>
      <c r="KWZ59"/>
      <c r="KXA59"/>
      <c r="KXB59"/>
      <c r="KXC59"/>
      <c r="KXD59"/>
      <c r="KXE59"/>
      <c r="KXF59"/>
      <c r="KXG59"/>
      <c r="KXH59"/>
      <c r="KXI59"/>
      <c r="KXJ59"/>
      <c r="KXK59"/>
      <c r="KXL59"/>
      <c r="KXM59"/>
      <c r="KXN59"/>
      <c r="KXO59"/>
      <c r="KXP59"/>
      <c r="KXQ59"/>
      <c r="KXR59"/>
      <c r="KXS59"/>
      <c r="KXT59"/>
      <c r="KXU59"/>
      <c r="KXV59"/>
      <c r="KXW59"/>
      <c r="KXX59"/>
      <c r="KXY59"/>
      <c r="KXZ59"/>
      <c r="KYA59"/>
      <c r="KYB59"/>
      <c r="KYC59"/>
      <c r="KYD59"/>
      <c r="KYE59"/>
      <c r="KYF59"/>
      <c r="KYG59"/>
      <c r="KYH59"/>
      <c r="KYI59"/>
      <c r="KYJ59"/>
      <c r="KYK59"/>
      <c r="KYL59"/>
      <c r="KYM59"/>
      <c r="KYN59"/>
      <c r="KYO59"/>
      <c r="KYP59"/>
      <c r="KYQ59"/>
      <c r="KYR59"/>
      <c r="KYS59"/>
      <c r="KYT59"/>
      <c r="KYU59"/>
      <c r="KYV59"/>
      <c r="KYW59"/>
      <c r="KYX59"/>
      <c r="KYY59"/>
      <c r="KYZ59"/>
      <c r="KZA59"/>
      <c r="KZB59"/>
      <c r="KZC59"/>
      <c r="KZD59"/>
      <c r="KZE59"/>
      <c r="KZF59"/>
      <c r="KZG59"/>
      <c r="KZH59"/>
      <c r="KZI59"/>
      <c r="KZJ59"/>
      <c r="KZK59"/>
      <c r="KZL59"/>
      <c r="KZM59"/>
      <c r="KZN59"/>
      <c r="KZO59"/>
      <c r="KZP59"/>
      <c r="KZQ59"/>
      <c r="KZR59"/>
      <c r="KZS59"/>
      <c r="KZT59"/>
      <c r="KZU59"/>
      <c r="KZV59"/>
      <c r="KZW59"/>
      <c r="KZX59"/>
      <c r="KZY59"/>
      <c r="KZZ59"/>
      <c r="LAA59"/>
      <c r="LAB59"/>
      <c r="LAC59"/>
      <c r="LAD59"/>
      <c r="LAE59"/>
      <c r="LAF59"/>
      <c r="LAG59"/>
      <c r="LAH59"/>
      <c r="LAI59"/>
      <c r="LAJ59"/>
      <c r="LAK59"/>
      <c r="LAL59"/>
      <c r="LAM59"/>
      <c r="LAN59"/>
      <c r="LAO59"/>
      <c r="LAP59"/>
      <c r="LAQ59"/>
      <c r="LAR59"/>
      <c r="LAS59"/>
      <c r="LAT59"/>
      <c r="LAU59"/>
      <c r="LAV59"/>
      <c r="LAW59"/>
      <c r="LAX59"/>
      <c r="LAY59"/>
      <c r="LAZ59"/>
      <c r="LBA59"/>
      <c r="LBB59"/>
      <c r="LBC59"/>
      <c r="LBD59"/>
      <c r="LBE59"/>
      <c r="LBF59"/>
      <c r="LBG59"/>
      <c r="LBH59"/>
      <c r="LBI59"/>
      <c r="LBJ59"/>
      <c r="LBK59"/>
      <c r="LBL59"/>
      <c r="LBM59"/>
      <c r="LBN59"/>
      <c r="LBO59"/>
      <c r="LBP59"/>
      <c r="LBQ59"/>
      <c r="LBR59"/>
      <c r="LBS59"/>
      <c r="LBT59"/>
      <c r="LBU59"/>
      <c r="LBV59"/>
      <c r="LBW59"/>
      <c r="LBX59"/>
      <c r="LBY59"/>
      <c r="LBZ59"/>
      <c r="LCA59"/>
      <c r="LCB59"/>
      <c r="LCC59"/>
      <c r="LCD59"/>
      <c r="LCE59"/>
      <c r="LCF59"/>
      <c r="LCG59"/>
      <c r="LCH59"/>
      <c r="LCI59"/>
      <c r="LCJ59"/>
      <c r="LCK59"/>
      <c r="LCL59"/>
      <c r="LCM59"/>
      <c r="LCN59"/>
      <c r="LCO59"/>
      <c r="LCP59"/>
      <c r="LCQ59"/>
      <c r="LCR59"/>
      <c r="LCS59"/>
      <c r="LCT59"/>
      <c r="LCU59"/>
      <c r="LCV59"/>
      <c r="LCW59"/>
      <c r="LCX59"/>
      <c r="LCY59"/>
      <c r="LCZ59"/>
      <c r="LDA59"/>
      <c r="LDB59"/>
      <c r="LDC59"/>
      <c r="LDD59"/>
      <c r="LDE59"/>
      <c r="LDF59"/>
      <c r="LDG59"/>
      <c r="LDH59"/>
      <c r="LDI59"/>
      <c r="LDJ59"/>
      <c r="LDK59"/>
      <c r="LDL59"/>
      <c r="LDM59"/>
      <c r="LDN59"/>
      <c r="LDO59"/>
      <c r="LDP59"/>
      <c r="LDQ59"/>
      <c r="LDR59"/>
      <c r="LDS59"/>
      <c r="LDT59"/>
      <c r="LDU59"/>
      <c r="LDV59"/>
      <c r="LDW59"/>
      <c r="LDX59"/>
      <c r="LDY59"/>
      <c r="LDZ59"/>
      <c r="LEA59"/>
      <c r="LEB59"/>
      <c r="LEC59"/>
      <c r="LED59"/>
      <c r="LEE59"/>
      <c r="LEF59"/>
      <c r="LEG59"/>
      <c r="LEH59"/>
      <c r="LEI59"/>
      <c r="LEJ59"/>
      <c r="LEK59"/>
      <c r="LEL59"/>
      <c r="LEM59"/>
      <c r="LEN59"/>
      <c r="LEO59"/>
      <c r="LEP59"/>
      <c r="LEQ59"/>
      <c r="LER59"/>
      <c r="LES59"/>
      <c r="LET59"/>
      <c r="LEU59"/>
      <c r="LEV59"/>
      <c r="LEW59"/>
      <c r="LEX59"/>
      <c r="LEY59"/>
      <c r="LEZ59"/>
      <c r="LFA59"/>
      <c r="LFB59"/>
      <c r="LFC59"/>
      <c r="LFD59"/>
      <c r="LFE59"/>
      <c r="LFF59"/>
      <c r="LFG59"/>
      <c r="LFH59"/>
      <c r="LFI59"/>
      <c r="LFJ59"/>
      <c r="LFK59"/>
      <c r="LFL59"/>
      <c r="LFM59"/>
      <c r="LFN59"/>
      <c r="LFO59"/>
      <c r="LFP59"/>
      <c r="LFQ59"/>
      <c r="LFR59"/>
      <c r="LFS59"/>
      <c r="LFT59"/>
      <c r="LFU59"/>
      <c r="LFV59"/>
      <c r="LFW59"/>
      <c r="LFX59"/>
      <c r="LFY59"/>
      <c r="LFZ59"/>
      <c r="LGA59"/>
      <c r="LGB59"/>
      <c r="LGC59"/>
      <c r="LGD59"/>
      <c r="LGE59"/>
      <c r="LGF59"/>
      <c r="LGG59"/>
      <c r="LGH59"/>
      <c r="LGI59"/>
      <c r="LGJ59"/>
      <c r="LGK59"/>
      <c r="LGL59"/>
      <c r="LGM59"/>
      <c r="LGN59"/>
      <c r="LGO59"/>
      <c r="LGP59"/>
      <c r="LGQ59"/>
      <c r="LGR59"/>
      <c r="LGS59"/>
      <c r="LGT59"/>
      <c r="LGU59"/>
      <c r="LGV59"/>
      <c r="LGW59"/>
      <c r="LGX59"/>
      <c r="LGY59"/>
      <c r="LGZ59"/>
      <c r="LHA59"/>
      <c r="LHB59"/>
      <c r="LHC59"/>
      <c r="LHD59"/>
      <c r="LHE59"/>
      <c r="LHF59"/>
      <c r="LHG59"/>
      <c r="LHH59"/>
      <c r="LHI59"/>
      <c r="LHJ59"/>
      <c r="LHK59"/>
      <c r="LHL59"/>
      <c r="LHM59"/>
      <c r="LHN59"/>
      <c r="LHO59"/>
      <c r="LHP59"/>
      <c r="LHQ59"/>
      <c r="LHR59"/>
      <c r="LHS59"/>
      <c r="LHT59"/>
      <c r="LHU59"/>
      <c r="LHV59"/>
      <c r="LHW59"/>
      <c r="LHX59"/>
      <c r="LHY59"/>
      <c r="LHZ59"/>
      <c r="LIA59"/>
      <c r="LIB59"/>
      <c r="LIC59"/>
      <c r="LID59"/>
      <c r="LIE59"/>
      <c r="LIF59"/>
      <c r="LIG59"/>
      <c r="LIH59"/>
      <c r="LII59"/>
      <c r="LIJ59"/>
      <c r="LIK59"/>
      <c r="LIL59"/>
      <c r="LIM59"/>
      <c r="LIN59"/>
      <c r="LIO59"/>
      <c r="LIP59"/>
      <c r="LIQ59"/>
      <c r="LIR59"/>
      <c r="LIS59"/>
      <c r="LIT59"/>
      <c r="LIU59"/>
      <c r="LIV59"/>
      <c r="LIW59"/>
      <c r="LIX59"/>
      <c r="LIY59"/>
      <c r="LIZ59"/>
      <c r="LJA59"/>
      <c r="LJB59"/>
      <c r="LJC59"/>
      <c r="LJD59"/>
      <c r="LJE59"/>
      <c r="LJF59"/>
      <c r="LJG59"/>
      <c r="LJH59"/>
      <c r="LJI59"/>
      <c r="LJJ59"/>
      <c r="LJK59"/>
      <c r="LJL59"/>
      <c r="LJM59"/>
      <c r="LJN59"/>
      <c r="LJO59"/>
      <c r="LJP59"/>
      <c r="LJQ59"/>
      <c r="LJR59"/>
      <c r="LJS59"/>
      <c r="LJT59"/>
      <c r="LJU59"/>
      <c r="LJV59"/>
      <c r="LJW59"/>
      <c r="LJX59"/>
      <c r="LJY59"/>
      <c r="LJZ59"/>
      <c r="LKA59"/>
      <c r="LKB59"/>
      <c r="LKC59"/>
      <c r="LKD59"/>
      <c r="LKE59"/>
      <c r="LKF59"/>
      <c r="LKG59"/>
      <c r="LKH59"/>
      <c r="LKI59"/>
      <c r="LKJ59"/>
      <c r="LKK59"/>
      <c r="LKL59"/>
      <c r="LKM59"/>
      <c r="LKN59"/>
      <c r="LKO59"/>
      <c r="LKP59"/>
      <c r="LKQ59"/>
      <c r="LKR59"/>
      <c r="LKS59"/>
      <c r="LKT59"/>
      <c r="LKU59"/>
      <c r="LKV59"/>
      <c r="LKW59"/>
      <c r="LKX59"/>
      <c r="LKY59"/>
      <c r="LKZ59"/>
      <c r="LLA59"/>
      <c r="LLB59"/>
      <c r="LLC59"/>
      <c r="LLD59"/>
      <c r="LLE59"/>
      <c r="LLF59"/>
      <c r="LLG59"/>
      <c r="LLH59"/>
      <c r="LLI59"/>
      <c r="LLJ59"/>
      <c r="LLK59"/>
      <c r="LLL59"/>
      <c r="LLM59"/>
      <c r="LLN59"/>
      <c r="LLO59"/>
      <c r="LLP59"/>
      <c r="LLQ59"/>
      <c r="LLR59"/>
      <c r="LLS59"/>
      <c r="LLT59"/>
      <c r="LLU59"/>
      <c r="LLV59"/>
      <c r="LLW59"/>
      <c r="LLX59"/>
      <c r="LLY59"/>
      <c r="LLZ59"/>
      <c r="LMA59"/>
      <c r="LMB59"/>
      <c r="LMC59"/>
      <c r="LMD59"/>
      <c r="LME59"/>
      <c r="LMF59"/>
      <c r="LMG59"/>
      <c r="LMH59"/>
      <c r="LMI59"/>
      <c r="LMJ59"/>
      <c r="LMK59"/>
      <c r="LML59"/>
      <c r="LMM59"/>
      <c r="LMN59"/>
      <c r="LMO59"/>
      <c r="LMP59"/>
      <c r="LMQ59"/>
      <c r="LMR59"/>
      <c r="LMS59"/>
      <c r="LMT59"/>
      <c r="LMU59"/>
      <c r="LMV59"/>
      <c r="LMW59"/>
      <c r="LMX59"/>
      <c r="LMY59"/>
      <c r="LMZ59"/>
      <c r="LNA59"/>
      <c r="LNB59"/>
      <c r="LNC59"/>
      <c r="LND59"/>
      <c r="LNE59"/>
      <c r="LNF59"/>
      <c r="LNG59"/>
      <c r="LNH59"/>
      <c r="LNI59"/>
      <c r="LNJ59"/>
      <c r="LNK59"/>
      <c r="LNL59"/>
      <c r="LNM59"/>
      <c r="LNN59"/>
      <c r="LNO59"/>
      <c r="LNP59"/>
      <c r="LNQ59"/>
      <c r="LNR59"/>
      <c r="LNS59"/>
      <c r="LNT59"/>
      <c r="LNU59"/>
      <c r="LNV59"/>
      <c r="LNW59"/>
      <c r="LNX59"/>
      <c r="LNY59"/>
      <c r="LNZ59"/>
      <c r="LOA59"/>
      <c r="LOB59"/>
      <c r="LOC59"/>
      <c r="LOD59"/>
      <c r="LOE59"/>
      <c r="LOF59"/>
      <c r="LOG59"/>
      <c r="LOH59"/>
      <c r="LOI59"/>
      <c r="LOJ59"/>
      <c r="LOK59"/>
      <c r="LOL59"/>
      <c r="LOM59"/>
      <c r="LON59"/>
      <c r="LOO59"/>
      <c r="LOP59"/>
      <c r="LOQ59"/>
      <c r="LOR59"/>
      <c r="LOS59"/>
      <c r="LOT59"/>
      <c r="LOU59"/>
      <c r="LOV59"/>
      <c r="LOW59"/>
      <c r="LOX59"/>
      <c r="LOY59"/>
      <c r="LOZ59"/>
      <c r="LPA59"/>
      <c r="LPB59"/>
      <c r="LPC59"/>
      <c r="LPD59"/>
      <c r="LPE59"/>
      <c r="LPF59"/>
      <c r="LPG59"/>
      <c r="LPH59"/>
      <c r="LPI59"/>
      <c r="LPJ59"/>
      <c r="LPK59"/>
      <c r="LPL59"/>
      <c r="LPM59"/>
      <c r="LPN59"/>
      <c r="LPO59"/>
      <c r="LPP59"/>
      <c r="LPQ59"/>
      <c r="LPR59"/>
      <c r="LPS59"/>
      <c r="LPT59"/>
      <c r="LPU59"/>
      <c r="LPV59"/>
      <c r="LPW59"/>
      <c r="LPX59"/>
      <c r="LPY59"/>
      <c r="LPZ59"/>
      <c r="LQA59"/>
      <c r="LQB59"/>
      <c r="LQC59"/>
      <c r="LQD59"/>
      <c r="LQE59"/>
      <c r="LQF59"/>
      <c r="LQG59"/>
      <c r="LQH59"/>
      <c r="LQI59"/>
      <c r="LQJ59"/>
      <c r="LQK59"/>
      <c r="LQL59"/>
      <c r="LQM59"/>
      <c r="LQN59"/>
      <c r="LQO59"/>
      <c r="LQP59"/>
      <c r="LQQ59"/>
      <c r="LQR59"/>
      <c r="LQS59"/>
      <c r="LQT59"/>
      <c r="LQU59"/>
      <c r="LQV59"/>
      <c r="LQW59"/>
      <c r="LQX59"/>
      <c r="LQY59"/>
      <c r="LQZ59"/>
      <c r="LRA59"/>
      <c r="LRB59"/>
      <c r="LRC59"/>
      <c r="LRD59"/>
      <c r="LRE59"/>
      <c r="LRF59"/>
      <c r="LRG59"/>
      <c r="LRH59"/>
      <c r="LRI59"/>
      <c r="LRJ59"/>
      <c r="LRK59"/>
      <c r="LRL59"/>
      <c r="LRM59"/>
      <c r="LRN59"/>
      <c r="LRO59"/>
      <c r="LRP59"/>
      <c r="LRQ59"/>
      <c r="LRR59"/>
      <c r="LRS59"/>
      <c r="LRT59"/>
      <c r="LRU59"/>
      <c r="LRV59"/>
      <c r="LRW59"/>
      <c r="LRX59"/>
      <c r="LRY59"/>
      <c r="LRZ59"/>
      <c r="LSA59"/>
      <c r="LSB59"/>
      <c r="LSC59"/>
      <c r="LSD59"/>
      <c r="LSE59"/>
      <c r="LSF59"/>
      <c r="LSG59"/>
      <c r="LSH59"/>
      <c r="LSI59"/>
      <c r="LSJ59"/>
      <c r="LSK59"/>
      <c r="LSL59"/>
      <c r="LSM59"/>
      <c r="LSN59"/>
      <c r="LSO59"/>
      <c r="LSP59"/>
      <c r="LSQ59"/>
      <c r="LSR59"/>
      <c r="LSS59"/>
      <c r="LST59"/>
      <c r="LSU59"/>
      <c r="LSV59"/>
      <c r="LSW59"/>
      <c r="LSX59"/>
      <c r="LSY59"/>
      <c r="LSZ59"/>
      <c r="LTA59"/>
      <c r="LTB59"/>
      <c r="LTC59"/>
      <c r="LTD59"/>
      <c r="LTE59"/>
      <c r="LTF59"/>
      <c r="LTG59"/>
      <c r="LTH59"/>
      <c r="LTI59"/>
      <c r="LTJ59"/>
      <c r="LTK59"/>
      <c r="LTL59"/>
      <c r="LTM59"/>
      <c r="LTN59"/>
      <c r="LTO59"/>
      <c r="LTP59"/>
      <c r="LTQ59"/>
      <c r="LTR59"/>
      <c r="LTS59"/>
      <c r="LTT59"/>
      <c r="LTU59"/>
      <c r="LTV59"/>
      <c r="LTW59"/>
      <c r="LTX59"/>
      <c r="LTY59"/>
      <c r="LTZ59"/>
      <c r="LUA59"/>
      <c r="LUB59"/>
      <c r="LUC59"/>
      <c r="LUD59"/>
      <c r="LUE59"/>
      <c r="LUF59"/>
      <c r="LUG59"/>
      <c r="LUH59"/>
      <c r="LUI59"/>
      <c r="LUJ59"/>
      <c r="LUK59"/>
      <c r="LUL59"/>
      <c r="LUM59"/>
      <c r="LUN59"/>
      <c r="LUO59"/>
      <c r="LUP59"/>
      <c r="LUQ59"/>
      <c r="LUR59"/>
      <c r="LUS59"/>
      <c r="LUT59"/>
      <c r="LUU59"/>
      <c r="LUV59"/>
      <c r="LUW59"/>
      <c r="LUX59"/>
      <c r="LUY59"/>
      <c r="LUZ59"/>
      <c r="LVA59"/>
      <c r="LVB59"/>
      <c r="LVC59"/>
      <c r="LVD59"/>
      <c r="LVE59"/>
      <c r="LVF59"/>
      <c r="LVG59"/>
      <c r="LVH59"/>
      <c r="LVI59"/>
      <c r="LVJ59"/>
      <c r="LVK59"/>
      <c r="LVL59"/>
      <c r="LVM59"/>
      <c r="LVN59"/>
      <c r="LVO59"/>
      <c r="LVP59"/>
      <c r="LVQ59"/>
      <c r="LVR59"/>
      <c r="LVS59"/>
      <c r="LVT59"/>
      <c r="LVU59"/>
      <c r="LVV59"/>
      <c r="LVW59"/>
      <c r="LVX59"/>
      <c r="LVY59"/>
      <c r="LVZ59"/>
      <c r="LWA59"/>
      <c r="LWB59"/>
      <c r="LWC59"/>
      <c r="LWD59"/>
      <c r="LWE59"/>
      <c r="LWF59"/>
      <c r="LWG59"/>
      <c r="LWH59"/>
      <c r="LWI59"/>
      <c r="LWJ59"/>
      <c r="LWK59"/>
      <c r="LWL59"/>
      <c r="LWM59"/>
      <c r="LWN59"/>
      <c r="LWO59"/>
      <c r="LWP59"/>
      <c r="LWQ59"/>
      <c r="LWR59"/>
      <c r="LWS59"/>
      <c r="LWT59"/>
      <c r="LWU59"/>
      <c r="LWV59"/>
      <c r="LWW59"/>
      <c r="LWX59"/>
      <c r="LWY59"/>
      <c r="LWZ59"/>
      <c r="LXA59"/>
      <c r="LXB59"/>
      <c r="LXC59"/>
      <c r="LXD59"/>
      <c r="LXE59"/>
      <c r="LXF59"/>
      <c r="LXG59"/>
      <c r="LXH59"/>
      <c r="LXI59"/>
      <c r="LXJ59"/>
      <c r="LXK59"/>
      <c r="LXL59"/>
      <c r="LXM59"/>
      <c r="LXN59"/>
      <c r="LXO59"/>
      <c r="LXP59"/>
      <c r="LXQ59"/>
      <c r="LXR59"/>
      <c r="LXS59"/>
      <c r="LXT59"/>
      <c r="LXU59"/>
      <c r="LXV59"/>
      <c r="LXW59"/>
      <c r="LXX59"/>
      <c r="LXY59"/>
      <c r="LXZ59"/>
      <c r="LYA59"/>
      <c r="LYB59"/>
      <c r="LYC59"/>
      <c r="LYD59"/>
      <c r="LYE59"/>
      <c r="LYF59"/>
      <c r="LYG59"/>
      <c r="LYH59"/>
      <c r="LYI59"/>
      <c r="LYJ59"/>
      <c r="LYK59"/>
      <c r="LYL59"/>
      <c r="LYM59"/>
      <c r="LYN59"/>
      <c r="LYO59"/>
      <c r="LYP59"/>
      <c r="LYQ59"/>
      <c r="LYR59"/>
      <c r="LYS59"/>
      <c r="LYT59"/>
      <c r="LYU59"/>
      <c r="LYV59"/>
      <c r="LYW59"/>
      <c r="LYX59"/>
      <c r="LYY59"/>
      <c r="LYZ59"/>
      <c r="LZA59"/>
      <c r="LZB59"/>
      <c r="LZC59"/>
      <c r="LZD59"/>
      <c r="LZE59"/>
      <c r="LZF59"/>
      <c r="LZG59"/>
      <c r="LZH59"/>
      <c r="LZI59"/>
      <c r="LZJ59"/>
      <c r="LZK59"/>
      <c r="LZL59"/>
      <c r="LZM59"/>
      <c r="LZN59"/>
      <c r="LZO59"/>
      <c r="LZP59"/>
      <c r="LZQ59"/>
      <c r="LZR59"/>
      <c r="LZS59"/>
      <c r="LZT59"/>
      <c r="LZU59"/>
      <c r="LZV59"/>
      <c r="LZW59"/>
      <c r="LZX59"/>
      <c r="LZY59"/>
      <c r="LZZ59"/>
      <c r="MAA59"/>
      <c r="MAB59"/>
      <c r="MAC59"/>
      <c r="MAD59"/>
      <c r="MAE59"/>
      <c r="MAF59"/>
      <c r="MAG59"/>
      <c r="MAH59"/>
      <c r="MAI59"/>
      <c r="MAJ59"/>
      <c r="MAK59"/>
      <c r="MAL59"/>
      <c r="MAM59"/>
      <c r="MAN59"/>
      <c r="MAO59"/>
      <c r="MAP59"/>
      <c r="MAQ59"/>
      <c r="MAR59"/>
      <c r="MAS59"/>
      <c r="MAT59"/>
      <c r="MAU59"/>
      <c r="MAV59"/>
      <c r="MAW59"/>
      <c r="MAX59"/>
      <c r="MAY59"/>
      <c r="MAZ59"/>
      <c r="MBA59"/>
      <c r="MBB59"/>
      <c r="MBC59"/>
      <c r="MBD59"/>
      <c r="MBE59"/>
      <c r="MBF59"/>
      <c r="MBG59"/>
      <c r="MBH59"/>
      <c r="MBI59"/>
      <c r="MBJ59"/>
      <c r="MBK59"/>
      <c r="MBL59"/>
      <c r="MBM59"/>
      <c r="MBN59"/>
      <c r="MBO59"/>
      <c r="MBP59"/>
      <c r="MBQ59"/>
      <c r="MBR59"/>
      <c r="MBS59"/>
      <c r="MBT59"/>
      <c r="MBU59"/>
      <c r="MBV59"/>
      <c r="MBW59"/>
      <c r="MBX59"/>
      <c r="MBY59"/>
      <c r="MBZ59"/>
      <c r="MCA59"/>
      <c r="MCB59"/>
      <c r="MCC59"/>
      <c r="MCD59"/>
      <c r="MCE59"/>
      <c r="MCF59"/>
      <c r="MCG59"/>
      <c r="MCH59"/>
      <c r="MCI59"/>
      <c r="MCJ59"/>
      <c r="MCK59"/>
      <c r="MCL59"/>
      <c r="MCM59"/>
      <c r="MCN59"/>
      <c r="MCO59"/>
      <c r="MCP59"/>
      <c r="MCQ59"/>
      <c r="MCR59"/>
      <c r="MCS59"/>
      <c r="MCT59"/>
      <c r="MCU59"/>
      <c r="MCV59"/>
      <c r="MCW59"/>
      <c r="MCX59"/>
      <c r="MCY59"/>
      <c r="MCZ59"/>
      <c r="MDA59"/>
      <c r="MDB59"/>
      <c r="MDC59"/>
      <c r="MDD59"/>
      <c r="MDE59"/>
      <c r="MDF59"/>
      <c r="MDG59"/>
      <c r="MDH59"/>
      <c r="MDI59"/>
      <c r="MDJ59"/>
      <c r="MDK59"/>
      <c r="MDL59"/>
      <c r="MDM59"/>
      <c r="MDN59"/>
      <c r="MDO59"/>
      <c r="MDP59"/>
      <c r="MDQ59"/>
      <c r="MDR59"/>
      <c r="MDS59"/>
      <c r="MDT59"/>
      <c r="MDU59"/>
      <c r="MDV59"/>
      <c r="MDW59"/>
      <c r="MDX59"/>
      <c r="MDY59"/>
      <c r="MDZ59"/>
      <c r="MEA59"/>
      <c r="MEB59"/>
      <c r="MEC59"/>
      <c r="MED59"/>
      <c r="MEE59"/>
      <c r="MEF59"/>
      <c r="MEG59"/>
      <c r="MEH59"/>
      <c r="MEI59"/>
      <c r="MEJ59"/>
      <c r="MEK59"/>
      <c r="MEL59"/>
      <c r="MEM59"/>
      <c r="MEN59"/>
      <c r="MEO59"/>
      <c r="MEP59"/>
      <c r="MEQ59"/>
      <c r="MER59"/>
      <c r="MES59"/>
      <c r="MET59"/>
      <c r="MEU59"/>
      <c r="MEV59"/>
      <c r="MEW59"/>
      <c r="MEX59"/>
      <c r="MEY59"/>
      <c r="MEZ59"/>
      <c r="MFA59"/>
      <c r="MFB59"/>
      <c r="MFC59"/>
      <c r="MFD59"/>
      <c r="MFE59"/>
      <c r="MFF59"/>
      <c r="MFG59"/>
      <c r="MFH59"/>
      <c r="MFI59"/>
      <c r="MFJ59"/>
      <c r="MFK59"/>
      <c r="MFL59"/>
      <c r="MFM59"/>
      <c r="MFN59"/>
      <c r="MFO59"/>
      <c r="MFP59"/>
      <c r="MFQ59"/>
      <c r="MFR59"/>
      <c r="MFS59"/>
      <c r="MFT59"/>
      <c r="MFU59"/>
      <c r="MFV59"/>
      <c r="MFW59"/>
      <c r="MFX59"/>
      <c r="MFY59"/>
      <c r="MFZ59"/>
      <c r="MGA59"/>
      <c r="MGB59"/>
      <c r="MGC59"/>
      <c r="MGD59"/>
      <c r="MGE59"/>
      <c r="MGF59"/>
      <c r="MGG59"/>
      <c r="MGH59"/>
      <c r="MGI59"/>
      <c r="MGJ59"/>
      <c r="MGK59"/>
      <c r="MGL59"/>
      <c r="MGM59"/>
      <c r="MGN59"/>
      <c r="MGO59"/>
      <c r="MGP59"/>
      <c r="MGQ59"/>
      <c r="MGR59"/>
      <c r="MGS59"/>
      <c r="MGT59"/>
      <c r="MGU59"/>
      <c r="MGV59"/>
      <c r="MGW59"/>
      <c r="MGX59"/>
      <c r="MGY59"/>
      <c r="MGZ59"/>
      <c r="MHA59"/>
      <c r="MHB59"/>
      <c r="MHC59"/>
      <c r="MHD59"/>
      <c r="MHE59"/>
      <c r="MHF59"/>
      <c r="MHG59"/>
      <c r="MHH59"/>
      <c r="MHI59"/>
      <c r="MHJ59"/>
      <c r="MHK59"/>
      <c r="MHL59"/>
      <c r="MHM59"/>
      <c r="MHN59"/>
      <c r="MHO59"/>
      <c r="MHP59"/>
      <c r="MHQ59"/>
      <c r="MHR59"/>
      <c r="MHS59"/>
      <c r="MHT59"/>
      <c r="MHU59"/>
      <c r="MHV59"/>
      <c r="MHW59"/>
      <c r="MHX59"/>
      <c r="MHY59"/>
      <c r="MHZ59"/>
      <c r="MIA59"/>
      <c r="MIB59"/>
      <c r="MIC59"/>
      <c r="MID59"/>
      <c r="MIE59"/>
      <c r="MIF59"/>
      <c r="MIG59"/>
      <c r="MIH59"/>
      <c r="MII59"/>
      <c r="MIJ59"/>
      <c r="MIK59"/>
      <c r="MIL59"/>
      <c r="MIM59"/>
      <c r="MIN59"/>
      <c r="MIO59"/>
      <c r="MIP59"/>
      <c r="MIQ59"/>
      <c r="MIR59"/>
      <c r="MIS59"/>
      <c r="MIT59"/>
      <c r="MIU59"/>
      <c r="MIV59"/>
      <c r="MIW59"/>
      <c r="MIX59"/>
      <c r="MIY59"/>
      <c r="MIZ59"/>
      <c r="MJA59"/>
      <c r="MJB59"/>
      <c r="MJC59"/>
      <c r="MJD59"/>
      <c r="MJE59"/>
      <c r="MJF59"/>
      <c r="MJG59"/>
      <c r="MJH59"/>
      <c r="MJI59"/>
      <c r="MJJ59"/>
      <c r="MJK59"/>
      <c r="MJL59"/>
      <c r="MJM59"/>
      <c r="MJN59"/>
      <c r="MJO59"/>
      <c r="MJP59"/>
      <c r="MJQ59"/>
      <c r="MJR59"/>
      <c r="MJS59"/>
      <c r="MJT59"/>
      <c r="MJU59"/>
      <c r="MJV59"/>
      <c r="MJW59"/>
      <c r="MJX59"/>
      <c r="MJY59"/>
      <c r="MJZ59"/>
      <c r="MKA59"/>
      <c r="MKB59"/>
      <c r="MKC59"/>
      <c r="MKD59"/>
      <c r="MKE59"/>
      <c r="MKF59"/>
      <c r="MKG59"/>
      <c r="MKH59"/>
      <c r="MKI59"/>
      <c r="MKJ59"/>
      <c r="MKK59"/>
      <c r="MKL59"/>
      <c r="MKM59"/>
      <c r="MKN59"/>
      <c r="MKO59"/>
      <c r="MKP59"/>
      <c r="MKQ59"/>
      <c r="MKR59"/>
      <c r="MKS59"/>
      <c r="MKT59"/>
      <c r="MKU59"/>
      <c r="MKV59"/>
      <c r="MKW59"/>
      <c r="MKX59"/>
      <c r="MKY59"/>
      <c r="MKZ59"/>
      <c r="MLA59"/>
      <c r="MLB59"/>
      <c r="MLC59"/>
      <c r="MLD59"/>
      <c r="MLE59"/>
      <c r="MLF59"/>
      <c r="MLG59"/>
      <c r="MLH59"/>
      <c r="MLI59"/>
      <c r="MLJ59"/>
      <c r="MLK59"/>
      <c r="MLL59"/>
      <c r="MLM59"/>
      <c r="MLN59"/>
      <c r="MLO59"/>
      <c r="MLP59"/>
      <c r="MLQ59"/>
      <c r="MLR59"/>
      <c r="MLS59"/>
      <c r="MLT59"/>
      <c r="MLU59"/>
      <c r="MLV59"/>
      <c r="MLW59"/>
      <c r="MLX59"/>
      <c r="MLY59"/>
      <c r="MLZ59"/>
      <c r="MMA59"/>
      <c r="MMB59"/>
      <c r="MMC59"/>
      <c r="MMD59"/>
      <c r="MME59"/>
      <c r="MMF59"/>
      <c r="MMG59"/>
      <c r="MMH59"/>
      <c r="MMI59"/>
      <c r="MMJ59"/>
      <c r="MMK59"/>
      <c r="MML59"/>
      <c r="MMM59"/>
      <c r="MMN59"/>
      <c r="MMO59"/>
      <c r="MMP59"/>
      <c r="MMQ59"/>
      <c r="MMR59"/>
      <c r="MMS59"/>
      <c r="MMT59"/>
      <c r="MMU59"/>
      <c r="MMV59"/>
      <c r="MMW59"/>
      <c r="MMX59"/>
      <c r="MMY59"/>
      <c r="MMZ59"/>
      <c r="MNA59"/>
      <c r="MNB59"/>
      <c r="MNC59"/>
      <c r="MND59"/>
      <c r="MNE59"/>
      <c r="MNF59"/>
      <c r="MNG59"/>
      <c r="MNH59"/>
      <c r="MNI59"/>
      <c r="MNJ59"/>
      <c r="MNK59"/>
      <c r="MNL59"/>
      <c r="MNM59"/>
      <c r="MNN59"/>
      <c r="MNO59"/>
      <c r="MNP59"/>
      <c r="MNQ59"/>
      <c r="MNR59"/>
      <c r="MNS59"/>
      <c r="MNT59"/>
      <c r="MNU59"/>
      <c r="MNV59"/>
      <c r="MNW59"/>
      <c r="MNX59"/>
      <c r="MNY59"/>
      <c r="MNZ59"/>
      <c r="MOA59"/>
      <c r="MOB59"/>
      <c r="MOC59"/>
      <c r="MOD59"/>
      <c r="MOE59"/>
      <c r="MOF59"/>
      <c r="MOG59"/>
      <c r="MOH59"/>
      <c r="MOI59"/>
      <c r="MOJ59"/>
      <c r="MOK59"/>
      <c r="MOL59"/>
      <c r="MOM59"/>
      <c r="MON59"/>
      <c r="MOO59"/>
      <c r="MOP59"/>
      <c r="MOQ59"/>
      <c r="MOR59"/>
      <c r="MOS59"/>
      <c r="MOT59"/>
      <c r="MOU59"/>
      <c r="MOV59"/>
      <c r="MOW59"/>
      <c r="MOX59"/>
      <c r="MOY59"/>
      <c r="MOZ59"/>
      <c r="MPA59"/>
      <c r="MPB59"/>
      <c r="MPC59"/>
      <c r="MPD59"/>
      <c r="MPE59"/>
      <c r="MPF59"/>
      <c r="MPG59"/>
      <c r="MPH59"/>
      <c r="MPI59"/>
      <c r="MPJ59"/>
      <c r="MPK59"/>
      <c r="MPL59"/>
      <c r="MPM59"/>
      <c r="MPN59"/>
      <c r="MPO59"/>
      <c r="MPP59"/>
      <c r="MPQ59"/>
      <c r="MPR59"/>
      <c r="MPS59"/>
      <c r="MPT59"/>
      <c r="MPU59"/>
      <c r="MPV59"/>
      <c r="MPW59"/>
      <c r="MPX59"/>
      <c r="MPY59"/>
      <c r="MPZ59"/>
      <c r="MQA59"/>
      <c r="MQB59"/>
      <c r="MQC59"/>
      <c r="MQD59"/>
      <c r="MQE59"/>
      <c r="MQF59"/>
      <c r="MQG59"/>
      <c r="MQH59"/>
      <c r="MQI59"/>
      <c r="MQJ59"/>
      <c r="MQK59"/>
      <c r="MQL59"/>
      <c r="MQM59"/>
      <c r="MQN59"/>
      <c r="MQO59"/>
      <c r="MQP59"/>
      <c r="MQQ59"/>
      <c r="MQR59"/>
      <c r="MQS59"/>
      <c r="MQT59"/>
      <c r="MQU59"/>
      <c r="MQV59"/>
      <c r="MQW59"/>
      <c r="MQX59"/>
      <c r="MQY59"/>
      <c r="MQZ59"/>
      <c r="MRA59"/>
      <c r="MRB59"/>
      <c r="MRC59"/>
      <c r="MRD59"/>
      <c r="MRE59"/>
      <c r="MRF59"/>
      <c r="MRG59"/>
      <c r="MRH59"/>
      <c r="MRI59"/>
      <c r="MRJ59"/>
      <c r="MRK59"/>
      <c r="MRL59"/>
      <c r="MRM59"/>
      <c r="MRN59"/>
      <c r="MRO59"/>
      <c r="MRP59"/>
      <c r="MRQ59"/>
      <c r="MRR59"/>
      <c r="MRS59"/>
      <c r="MRT59"/>
      <c r="MRU59"/>
      <c r="MRV59"/>
      <c r="MRW59"/>
      <c r="MRX59"/>
      <c r="MRY59"/>
      <c r="MRZ59"/>
      <c r="MSA59"/>
      <c r="MSB59"/>
      <c r="MSC59"/>
      <c r="MSD59"/>
      <c r="MSE59"/>
      <c r="MSF59"/>
      <c r="MSG59"/>
      <c r="MSH59"/>
      <c r="MSI59"/>
      <c r="MSJ59"/>
      <c r="MSK59"/>
      <c r="MSL59"/>
      <c r="MSM59"/>
      <c r="MSN59"/>
      <c r="MSO59"/>
      <c r="MSP59"/>
      <c r="MSQ59"/>
      <c r="MSR59"/>
      <c r="MSS59"/>
      <c r="MST59"/>
      <c r="MSU59"/>
      <c r="MSV59"/>
      <c r="MSW59"/>
      <c r="MSX59"/>
      <c r="MSY59"/>
      <c r="MSZ59"/>
      <c r="MTA59"/>
      <c r="MTB59"/>
      <c r="MTC59"/>
      <c r="MTD59"/>
      <c r="MTE59"/>
      <c r="MTF59"/>
      <c r="MTG59"/>
      <c r="MTH59"/>
      <c r="MTI59"/>
      <c r="MTJ59"/>
      <c r="MTK59"/>
      <c r="MTL59"/>
      <c r="MTM59"/>
      <c r="MTN59"/>
      <c r="MTO59"/>
      <c r="MTP59"/>
      <c r="MTQ59"/>
      <c r="MTR59"/>
      <c r="MTS59"/>
      <c r="MTT59"/>
      <c r="MTU59"/>
      <c r="MTV59"/>
      <c r="MTW59"/>
      <c r="MTX59"/>
      <c r="MTY59"/>
      <c r="MTZ59"/>
      <c r="MUA59"/>
      <c r="MUB59"/>
      <c r="MUC59"/>
      <c r="MUD59"/>
      <c r="MUE59"/>
      <c r="MUF59"/>
      <c r="MUG59"/>
      <c r="MUH59"/>
      <c r="MUI59"/>
      <c r="MUJ59"/>
      <c r="MUK59"/>
      <c r="MUL59"/>
      <c r="MUM59"/>
      <c r="MUN59"/>
      <c r="MUO59"/>
      <c r="MUP59"/>
      <c r="MUQ59"/>
      <c r="MUR59"/>
      <c r="MUS59"/>
      <c r="MUT59"/>
      <c r="MUU59"/>
      <c r="MUV59"/>
      <c r="MUW59"/>
      <c r="MUX59"/>
      <c r="MUY59"/>
      <c r="MUZ59"/>
      <c r="MVA59"/>
      <c r="MVB59"/>
      <c r="MVC59"/>
      <c r="MVD59"/>
      <c r="MVE59"/>
      <c r="MVF59"/>
      <c r="MVG59"/>
      <c r="MVH59"/>
      <c r="MVI59"/>
      <c r="MVJ59"/>
      <c r="MVK59"/>
      <c r="MVL59"/>
      <c r="MVM59"/>
      <c r="MVN59"/>
      <c r="MVO59"/>
      <c r="MVP59"/>
      <c r="MVQ59"/>
      <c r="MVR59"/>
      <c r="MVS59"/>
      <c r="MVT59"/>
      <c r="MVU59"/>
      <c r="MVV59"/>
      <c r="MVW59"/>
      <c r="MVX59"/>
      <c r="MVY59"/>
      <c r="MVZ59"/>
      <c r="MWA59"/>
      <c r="MWB59"/>
      <c r="MWC59"/>
      <c r="MWD59"/>
      <c r="MWE59"/>
      <c r="MWF59"/>
      <c r="MWG59"/>
      <c r="MWH59"/>
      <c r="MWI59"/>
      <c r="MWJ59"/>
      <c r="MWK59"/>
      <c r="MWL59"/>
      <c r="MWM59"/>
      <c r="MWN59"/>
      <c r="MWO59"/>
      <c r="MWP59"/>
      <c r="MWQ59"/>
      <c r="MWR59"/>
      <c r="MWS59"/>
      <c r="MWT59"/>
      <c r="MWU59"/>
      <c r="MWV59"/>
      <c r="MWW59"/>
      <c r="MWX59"/>
      <c r="MWY59"/>
      <c r="MWZ59"/>
      <c r="MXA59"/>
      <c r="MXB59"/>
      <c r="MXC59"/>
      <c r="MXD59"/>
      <c r="MXE59"/>
      <c r="MXF59"/>
      <c r="MXG59"/>
      <c r="MXH59"/>
      <c r="MXI59"/>
      <c r="MXJ59"/>
      <c r="MXK59"/>
      <c r="MXL59"/>
      <c r="MXM59"/>
      <c r="MXN59"/>
      <c r="MXO59"/>
      <c r="MXP59"/>
      <c r="MXQ59"/>
      <c r="MXR59"/>
      <c r="MXS59"/>
      <c r="MXT59"/>
      <c r="MXU59"/>
      <c r="MXV59"/>
      <c r="MXW59"/>
      <c r="MXX59"/>
      <c r="MXY59"/>
      <c r="MXZ59"/>
      <c r="MYA59"/>
      <c r="MYB59"/>
      <c r="MYC59"/>
      <c r="MYD59"/>
      <c r="MYE59"/>
      <c r="MYF59"/>
      <c r="MYG59"/>
      <c r="MYH59"/>
      <c r="MYI59"/>
      <c r="MYJ59"/>
      <c r="MYK59"/>
      <c r="MYL59"/>
      <c r="MYM59"/>
      <c r="MYN59"/>
      <c r="MYO59"/>
      <c r="MYP59"/>
      <c r="MYQ59"/>
      <c r="MYR59"/>
      <c r="MYS59"/>
      <c r="MYT59"/>
      <c r="MYU59"/>
      <c r="MYV59"/>
      <c r="MYW59"/>
      <c r="MYX59"/>
      <c r="MYY59"/>
      <c r="MYZ59"/>
      <c r="MZA59"/>
      <c r="MZB59"/>
      <c r="MZC59"/>
      <c r="MZD59"/>
      <c r="MZE59"/>
      <c r="MZF59"/>
      <c r="MZG59"/>
      <c r="MZH59"/>
      <c r="MZI59"/>
      <c r="MZJ59"/>
      <c r="MZK59"/>
      <c r="MZL59"/>
      <c r="MZM59"/>
      <c r="MZN59"/>
      <c r="MZO59"/>
      <c r="MZP59"/>
      <c r="MZQ59"/>
      <c r="MZR59"/>
      <c r="MZS59"/>
      <c r="MZT59"/>
      <c r="MZU59"/>
      <c r="MZV59"/>
      <c r="MZW59"/>
      <c r="MZX59"/>
      <c r="MZY59"/>
      <c r="MZZ59"/>
      <c r="NAA59"/>
      <c r="NAB59"/>
      <c r="NAC59"/>
      <c r="NAD59"/>
      <c r="NAE59"/>
      <c r="NAF59"/>
      <c r="NAG59"/>
      <c r="NAH59"/>
      <c r="NAI59"/>
      <c r="NAJ59"/>
      <c r="NAK59"/>
      <c r="NAL59"/>
      <c r="NAM59"/>
      <c r="NAN59"/>
      <c r="NAO59"/>
      <c r="NAP59"/>
      <c r="NAQ59"/>
      <c r="NAR59"/>
      <c r="NAS59"/>
      <c r="NAT59"/>
      <c r="NAU59"/>
      <c r="NAV59"/>
      <c r="NAW59"/>
      <c r="NAX59"/>
      <c r="NAY59"/>
      <c r="NAZ59"/>
      <c r="NBA59"/>
      <c r="NBB59"/>
      <c r="NBC59"/>
      <c r="NBD59"/>
      <c r="NBE59"/>
      <c r="NBF59"/>
      <c r="NBG59"/>
      <c r="NBH59"/>
      <c r="NBI59"/>
      <c r="NBJ59"/>
      <c r="NBK59"/>
      <c r="NBL59"/>
      <c r="NBM59"/>
      <c r="NBN59"/>
      <c r="NBO59"/>
      <c r="NBP59"/>
      <c r="NBQ59"/>
      <c r="NBR59"/>
      <c r="NBS59"/>
      <c r="NBT59"/>
      <c r="NBU59"/>
      <c r="NBV59"/>
      <c r="NBW59"/>
      <c r="NBX59"/>
      <c r="NBY59"/>
      <c r="NBZ59"/>
      <c r="NCA59"/>
      <c r="NCB59"/>
      <c r="NCC59"/>
      <c r="NCD59"/>
      <c r="NCE59"/>
      <c r="NCF59"/>
      <c r="NCG59"/>
      <c r="NCH59"/>
      <c r="NCI59"/>
      <c r="NCJ59"/>
      <c r="NCK59"/>
      <c r="NCL59"/>
      <c r="NCM59"/>
      <c r="NCN59"/>
      <c r="NCO59"/>
      <c r="NCP59"/>
      <c r="NCQ59"/>
      <c r="NCR59"/>
      <c r="NCS59"/>
      <c r="NCT59"/>
      <c r="NCU59"/>
      <c r="NCV59"/>
      <c r="NCW59"/>
      <c r="NCX59"/>
      <c r="NCY59"/>
      <c r="NCZ59"/>
      <c r="NDA59"/>
      <c r="NDB59"/>
      <c r="NDC59"/>
      <c r="NDD59"/>
      <c r="NDE59"/>
      <c r="NDF59"/>
      <c r="NDG59"/>
      <c r="NDH59"/>
      <c r="NDI59"/>
      <c r="NDJ59"/>
      <c r="NDK59"/>
      <c r="NDL59"/>
      <c r="NDM59"/>
      <c r="NDN59"/>
      <c r="NDO59"/>
      <c r="NDP59"/>
      <c r="NDQ59"/>
      <c r="NDR59"/>
      <c r="NDS59"/>
      <c r="NDT59"/>
      <c r="NDU59"/>
      <c r="NDV59"/>
      <c r="NDW59"/>
      <c r="NDX59"/>
      <c r="NDY59"/>
      <c r="NDZ59"/>
      <c r="NEA59"/>
      <c r="NEB59"/>
      <c r="NEC59"/>
      <c r="NED59"/>
      <c r="NEE59"/>
      <c r="NEF59"/>
      <c r="NEG59"/>
      <c r="NEH59"/>
      <c r="NEI59"/>
      <c r="NEJ59"/>
      <c r="NEK59"/>
      <c r="NEL59"/>
      <c r="NEM59"/>
      <c r="NEN59"/>
      <c r="NEO59"/>
      <c r="NEP59"/>
      <c r="NEQ59"/>
      <c r="NER59"/>
      <c r="NES59"/>
      <c r="NET59"/>
      <c r="NEU59"/>
      <c r="NEV59"/>
      <c r="NEW59"/>
      <c r="NEX59"/>
      <c r="NEY59"/>
      <c r="NEZ59"/>
      <c r="NFA59"/>
      <c r="NFB59"/>
      <c r="NFC59"/>
      <c r="NFD59"/>
      <c r="NFE59"/>
      <c r="NFF59"/>
      <c r="NFG59"/>
      <c r="NFH59"/>
      <c r="NFI59"/>
      <c r="NFJ59"/>
      <c r="NFK59"/>
      <c r="NFL59"/>
      <c r="NFM59"/>
      <c r="NFN59"/>
      <c r="NFO59"/>
      <c r="NFP59"/>
      <c r="NFQ59"/>
      <c r="NFR59"/>
      <c r="NFS59"/>
      <c r="NFT59"/>
      <c r="NFU59"/>
      <c r="NFV59"/>
      <c r="NFW59"/>
      <c r="NFX59"/>
      <c r="NFY59"/>
      <c r="NFZ59"/>
      <c r="NGA59"/>
      <c r="NGB59"/>
      <c r="NGC59"/>
      <c r="NGD59"/>
      <c r="NGE59"/>
      <c r="NGF59"/>
      <c r="NGG59"/>
      <c r="NGH59"/>
      <c r="NGI59"/>
      <c r="NGJ59"/>
      <c r="NGK59"/>
      <c r="NGL59"/>
      <c r="NGM59"/>
      <c r="NGN59"/>
      <c r="NGO59"/>
      <c r="NGP59"/>
      <c r="NGQ59"/>
      <c r="NGR59"/>
      <c r="NGS59"/>
      <c r="NGT59"/>
      <c r="NGU59"/>
      <c r="NGV59"/>
      <c r="NGW59"/>
      <c r="NGX59"/>
      <c r="NGY59"/>
      <c r="NGZ59"/>
      <c r="NHA59"/>
      <c r="NHB59"/>
      <c r="NHC59"/>
      <c r="NHD59"/>
      <c r="NHE59"/>
      <c r="NHF59"/>
      <c r="NHG59"/>
      <c r="NHH59"/>
      <c r="NHI59"/>
      <c r="NHJ59"/>
      <c r="NHK59"/>
      <c r="NHL59"/>
      <c r="NHM59"/>
      <c r="NHN59"/>
      <c r="NHO59"/>
      <c r="NHP59"/>
      <c r="NHQ59"/>
      <c r="NHR59"/>
      <c r="NHS59"/>
      <c r="NHT59"/>
      <c r="NHU59"/>
      <c r="NHV59"/>
      <c r="NHW59"/>
      <c r="NHX59"/>
      <c r="NHY59"/>
      <c r="NHZ59"/>
      <c r="NIA59"/>
      <c r="NIB59"/>
      <c r="NIC59"/>
      <c r="NID59"/>
      <c r="NIE59"/>
      <c r="NIF59"/>
      <c r="NIG59"/>
      <c r="NIH59"/>
      <c r="NII59"/>
      <c r="NIJ59"/>
      <c r="NIK59"/>
      <c r="NIL59"/>
      <c r="NIM59"/>
      <c r="NIN59"/>
      <c r="NIO59"/>
      <c r="NIP59"/>
      <c r="NIQ59"/>
      <c r="NIR59"/>
      <c r="NIS59"/>
      <c r="NIT59"/>
      <c r="NIU59"/>
      <c r="NIV59"/>
      <c r="NIW59"/>
      <c r="NIX59"/>
      <c r="NIY59"/>
      <c r="NIZ59"/>
      <c r="NJA59"/>
      <c r="NJB59"/>
      <c r="NJC59"/>
      <c r="NJD59"/>
      <c r="NJE59"/>
      <c r="NJF59"/>
      <c r="NJG59"/>
      <c r="NJH59"/>
      <c r="NJI59"/>
      <c r="NJJ59"/>
      <c r="NJK59"/>
      <c r="NJL59"/>
      <c r="NJM59"/>
      <c r="NJN59"/>
      <c r="NJO59"/>
      <c r="NJP59"/>
      <c r="NJQ59"/>
      <c r="NJR59"/>
      <c r="NJS59"/>
      <c r="NJT59"/>
      <c r="NJU59"/>
      <c r="NJV59"/>
      <c r="NJW59"/>
      <c r="NJX59"/>
      <c r="NJY59"/>
      <c r="NJZ59"/>
      <c r="NKA59"/>
      <c r="NKB59"/>
      <c r="NKC59"/>
      <c r="NKD59"/>
      <c r="NKE59"/>
      <c r="NKF59"/>
      <c r="NKG59"/>
      <c r="NKH59"/>
      <c r="NKI59"/>
      <c r="NKJ59"/>
      <c r="NKK59"/>
      <c r="NKL59"/>
      <c r="NKM59"/>
      <c r="NKN59"/>
      <c r="NKO59"/>
      <c r="NKP59"/>
      <c r="NKQ59"/>
      <c r="NKR59"/>
      <c r="NKS59"/>
      <c r="NKT59"/>
      <c r="NKU59"/>
      <c r="NKV59"/>
      <c r="NKW59"/>
      <c r="NKX59"/>
      <c r="NKY59"/>
      <c r="NKZ59"/>
      <c r="NLA59"/>
      <c r="NLB59"/>
      <c r="NLC59"/>
      <c r="NLD59"/>
      <c r="NLE59"/>
      <c r="NLF59"/>
      <c r="NLG59"/>
      <c r="NLH59"/>
      <c r="NLI59"/>
      <c r="NLJ59"/>
      <c r="NLK59"/>
      <c r="NLL59"/>
      <c r="NLM59"/>
      <c r="NLN59"/>
      <c r="NLO59"/>
      <c r="NLP59"/>
      <c r="NLQ59"/>
      <c r="NLR59"/>
      <c r="NLS59"/>
      <c r="NLT59"/>
      <c r="NLU59"/>
      <c r="NLV59"/>
      <c r="NLW59"/>
      <c r="NLX59"/>
      <c r="NLY59"/>
      <c r="NLZ59"/>
      <c r="NMA59"/>
      <c r="NMB59"/>
      <c r="NMC59"/>
      <c r="NMD59"/>
      <c r="NME59"/>
      <c r="NMF59"/>
      <c r="NMG59"/>
      <c r="NMH59"/>
      <c r="NMI59"/>
      <c r="NMJ59"/>
      <c r="NMK59"/>
      <c r="NML59"/>
      <c r="NMM59"/>
      <c r="NMN59"/>
      <c r="NMO59"/>
      <c r="NMP59"/>
      <c r="NMQ59"/>
      <c r="NMR59"/>
      <c r="NMS59"/>
      <c r="NMT59"/>
      <c r="NMU59"/>
      <c r="NMV59"/>
      <c r="NMW59"/>
      <c r="NMX59"/>
      <c r="NMY59"/>
      <c r="NMZ59"/>
      <c r="NNA59"/>
      <c r="NNB59"/>
      <c r="NNC59"/>
      <c r="NND59"/>
      <c r="NNE59"/>
      <c r="NNF59"/>
      <c r="NNG59"/>
      <c r="NNH59"/>
      <c r="NNI59"/>
      <c r="NNJ59"/>
      <c r="NNK59"/>
      <c r="NNL59"/>
      <c r="NNM59"/>
      <c r="NNN59"/>
      <c r="NNO59"/>
      <c r="NNP59"/>
      <c r="NNQ59"/>
      <c r="NNR59"/>
      <c r="NNS59"/>
      <c r="NNT59"/>
      <c r="NNU59"/>
      <c r="NNV59"/>
      <c r="NNW59"/>
      <c r="NNX59"/>
      <c r="NNY59"/>
      <c r="NNZ59"/>
      <c r="NOA59"/>
      <c r="NOB59"/>
      <c r="NOC59"/>
      <c r="NOD59"/>
      <c r="NOE59"/>
      <c r="NOF59"/>
      <c r="NOG59"/>
      <c r="NOH59"/>
      <c r="NOI59"/>
      <c r="NOJ59"/>
      <c r="NOK59"/>
      <c r="NOL59"/>
      <c r="NOM59"/>
      <c r="NON59"/>
      <c r="NOO59"/>
      <c r="NOP59"/>
      <c r="NOQ59"/>
      <c r="NOR59"/>
      <c r="NOS59"/>
      <c r="NOT59"/>
      <c r="NOU59"/>
      <c r="NOV59"/>
      <c r="NOW59"/>
      <c r="NOX59"/>
      <c r="NOY59"/>
      <c r="NOZ59"/>
      <c r="NPA59"/>
      <c r="NPB59"/>
      <c r="NPC59"/>
      <c r="NPD59"/>
      <c r="NPE59"/>
      <c r="NPF59"/>
      <c r="NPG59"/>
      <c r="NPH59"/>
      <c r="NPI59"/>
      <c r="NPJ59"/>
      <c r="NPK59"/>
      <c r="NPL59"/>
      <c r="NPM59"/>
      <c r="NPN59"/>
      <c r="NPO59"/>
      <c r="NPP59"/>
      <c r="NPQ59"/>
      <c r="NPR59"/>
      <c r="NPS59"/>
      <c r="NPT59"/>
      <c r="NPU59"/>
      <c r="NPV59"/>
      <c r="NPW59"/>
      <c r="NPX59"/>
      <c r="NPY59"/>
      <c r="NPZ59"/>
      <c r="NQA59"/>
      <c r="NQB59"/>
      <c r="NQC59"/>
      <c r="NQD59"/>
      <c r="NQE59"/>
      <c r="NQF59"/>
      <c r="NQG59"/>
      <c r="NQH59"/>
      <c r="NQI59"/>
      <c r="NQJ59"/>
      <c r="NQK59"/>
      <c r="NQL59"/>
      <c r="NQM59"/>
      <c r="NQN59"/>
      <c r="NQO59"/>
      <c r="NQP59"/>
      <c r="NQQ59"/>
      <c r="NQR59"/>
      <c r="NQS59"/>
      <c r="NQT59"/>
      <c r="NQU59"/>
      <c r="NQV59"/>
      <c r="NQW59"/>
      <c r="NQX59"/>
      <c r="NQY59"/>
      <c r="NQZ59"/>
      <c r="NRA59"/>
      <c r="NRB59"/>
      <c r="NRC59"/>
      <c r="NRD59"/>
      <c r="NRE59"/>
      <c r="NRF59"/>
      <c r="NRG59"/>
      <c r="NRH59"/>
      <c r="NRI59"/>
      <c r="NRJ59"/>
      <c r="NRK59"/>
      <c r="NRL59"/>
      <c r="NRM59"/>
      <c r="NRN59"/>
      <c r="NRO59"/>
      <c r="NRP59"/>
      <c r="NRQ59"/>
      <c r="NRR59"/>
      <c r="NRS59"/>
      <c r="NRT59"/>
      <c r="NRU59"/>
      <c r="NRV59"/>
      <c r="NRW59"/>
      <c r="NRX59"/>
      <c r="NRY59"/>
      <c r="NRZ59"/>
      <c r="NSA59"/>
      <c r="NSB59"/>
      <c r="NSC59"/>
      <c r="NSD59"/>
      <c r="NSE59"/>
      <c r="NSF59"/>
      <c r="NSG59"/>
      <c r="NSH59"/>
      <c r="NSI59"/>
      <c r="NSJ59"/>
      <c r="NSK59"/>
      <c r="NSL59"/>
      <c r="NSM59"/>
      <c r="NSN59"/>
      <c r="NSO59"/>
      <c r="NSP59"/>
      <c r="NSQ59"/>
      <c r="NSR59"/>
      <c r="NSS59"/>
      <c r="NST59"/>
      <c r="NSU59"/>
      <c r="NSV59"/>
      <c r="NSW59"/>
      <c r="NSX59"/>
      <c r="NSY59"/>
      <c r="NSZ59"/>
      <c r="NTA59"/>
      <c r="NTB59"/>
      <c r="NTC59"/>
      <c r="NTD59"/>
      <c r="NTE59"/>
      <c r="NTF59"/>
      <c r="NTG59"/>
      <c r="NTH59"/>
      <c r="NTI59"/>
      <c r="NTJ59"/>
      <c r="NTK59"/>
      <c r="NTL59"/>
      <c r="NTM59"/>
      <c r="NTN59"/>
      <c r="NTO59"/>
      <c r="NTP59"/>
      <c r="NTQ59"/>
      <c r="NTR59"/>
      <c r="NTS59"/>
      <c r="NTT59"/>
      <c r="NTU59"/>
      <c r="NTV59"/>
      <c r="NTW59"/>
      <c r="NTX59"/>
      <c r="NTY59"/>
      <c r="NTZ59"/>
      <c r="NUA59"/>
      <c r="NUB59"/>
      <c r="NUC59"/>
      <c r="NUD59"/>
      <c r="NUE59"/>
      <c r="NUF59"/>
      <c r="NUG59"/>
      <c r="NUH59"/>
      <c r="NUI59"/>
      <c r="NUJ59"/>
      <c r="NUK59"/>
      <c r="NUL59"/>
      <c r="NUM59"/>
      <c r="NUN59"/>
      <c r="NUO59"/>
      <c r="NUP59"/>
      <c r="NUQ59"/>
      <c r="NUR59"/>
      <c r="NUS59"/>
      <c r="NUT59"/>
      <c r="NUU59"/>
      <c r="NUV59"/>
      <c r="NUW59"/>
      <c r="NUX59"/>
      <c r="NUY59"/>
      <c r="NUZ59"/>
      <c r="NVA59"/>
      <c r="NVB59"/>
      <c r="NVC59"/>
      <c r="NVD59"/>
      <c r="NVE59"/>
      <c r="NVF59"/>
      <c r="NVG59"/>
      <c r="NVH59"/>
      <c r="NVI59"/>
      <c r="NVJ59"/>
      <c r="NVK59"/>
      <c r="NVL59"/>
      <c r="NVM59"/>
      <c r="NVN59"/>
      <c r="NVO59"/>
      <c r="NVP59"/>
      <c r="NVQ59"/>
      <c r="NVR59"/>
      <c r="NVS59"/>
      <c r="NVT59"/>
      <c r="NVU59"/>
      <c r="NVV59"/>
      <c r="NVW59"/>
      <c r="NVX59"/>
      <c r="NVY59"/>
      <c r="NVZ59"/>
      <c r="NWA59"/>
      <c r="NWB59"/>
      <c r="NWC59"/>
      <c r="NWD59"/>
      <c r="NWE59"/>
      <c r="NWF59"/>
      <c r="NWG59"/>
      <c r="NWH59"/>
      <c r="NWI59"/>
      <c r="NWJ59"/>
      <c r="NWK59"/>
      <c r="NWL59"/>
      <c r="NWM59"/>
      <c r="NWN59"/>
      <c r="NWO59"/>
      <c r="NWP59"/>
      <c r="NWQ59"/>
      <c r="NWR59"/>
      <c r="NWS59"/>
      <c r="NWT59"/>
      <c r="NWU59"/>
      <c r="NWV59"/>
      <c r="NWW59"/>
      <c r="NWX59"/>
      <c r="NWY59"/>
      <c r="NWZ59"/>
      <c r="NXA59"/>
      <c r="NXB59"/>
      <c r="NXC59"/>
      <c r="NXD59"/>
      <c r="NXE59"/>
      <c r="NXF59"/>
      <c r="NXG59"/>
      <c r="NXH59"/>
      <c r="NXI59"/>
      <c r="NXJ59"/>
      <c r="NXK59"/>
      <c r="NXL59"/>
      <c r="NXM59"/>
      <c r="NXN59"/>
      <c r="NXO59"/>
      <c r="NXP59"/>
      <c r="NXQ59"/>
      <c r="NXR59"/>
      <c r="NXS59"/>
      <c r="NXT59"/>
      <c r="NXU59"/>
      <c r="NXV59"/>
      <c r="NXW59"/>
      <c r="NXX59"/>
      <c r="NXY59"/>
      <c r="NXZ59"/>
      <c r="NYA59"/>
      <c r="NYB59"/>
      <c r="NYC59"/>
      <c r="NYD59"/>
      <c r="NYE59"/>
      <c r="NYF59"/>
      <c r="NYG59"/>
      <c r="NYH59"/>
      <c r="NYI59"/>
      <c r="NYJ59"/>
      <c r="NYK59"/>
      <c r="NYL59"/>
      <c r="NYM59"/>
      <c r="NYN59"/>
      <c r="NYO59"/>
      <c r="NYP59"/>
      <c r="NYQ59"/>
      <c r="NYR59"/>
      <c r="NYS59"/>
      <c r="NYT59"/>
      <c r="NYU59"/>
      <c r="NYV59"/>
      <c r="NYW59"/>
      <c r="NYX59"/>
      <c r="NYY59"/>
      <c r="NYZ59"/>
      <c r="NZA59"/>
      <c r="NZB59"/>
      <c r="NZC59"/>
      <c r="NZD59"/>
      <c r="NZE59"/>
      <c r="NZF59"/>
      <c r="NZG59"/>
      <c r="NZH59"/>
      <c r="NZI59"/>
      <c r="NZJ59"/>
      <c r="NZK59"/>
      <c r="NZL59"/>
      <c r="NZM59"/>
      <c r="NZN59"/>
      <c r="NZO59"/>
      <c r="NZP59"/>
      <c r="NZQ59"/>
      <c r="NZR59"/>
      <c r="NZS59"/>
      <c r="NZT59"/>
      <c r="NZU59"/>
      <c r="NZV59"/>
      <c r="NZW59"/>
      <c r="NZX59"/>
      <c r="NZY59"/>
      <c r="NZZ59"/>
      <c r="OAA59"/>
      <c r="OAB59"/>
      <c r="OAC59"/>
      <c r="OAD59"/>
      <c r="OAE59"/>
      <c r="OAF59"/>
      <c r="OAG59"/>
      <c r="OAH59"/>
      <c r="OAI59"/>
      <c r="OAJ59"/>
      <c r="OAK59"/>
      <c r="OAL59"/>
      <c r="OAM59"/>
      <c r="OAN59"/>
      <c r="OAO59"/>
      <c r="OAP59"/>
      <c r="OAQ59"/>
      <c r="OAR59"/>
      <c r="OAS59"/>
      <c r="OAT59"/>
      <c r="OAU59"/>
      <c r="OAV59"/>
      <c r="OAW59"/>
      <c r="OAX59"/>
      <c r="OAY59"/>
      <c r="OAZ59"/>
      <c r="OBA59"/>
      <c r="OBB59"/>
      <c r="OBC59"/>
      <c r="OBD59"/>
      <c r="OBE59"/>
      <c r="OBF59"/>
      <c r="OBG59"/>
      <c r="OBH59"/>
      <c r="OBI59"/>
      <c r="OBJ59"/>
      <c r="OBK59"/>
      <c r="OBL59"/>
      <c r="OBM59"/>
      <c r="OBN59"/>
      <c r="OBO59"/>
      <c r="OBP59"/>
      <c r="OBQ59"/>
      <c r="OBR59"/>
      <c r="OBS59"/>
      <c r="OBT59"/>
      <c r="OBU59"/>
      <c r="OBV59"/>
      <c r="OBW59"/>
      <c r="OBX59"/>
      <c r="OBY59"/>
      <c r="OBZ59"/>
      <c r="OCA59"/>
      <c r="OCB59"/>
      <c r="OCC59"/>
      <c r="OCD59"/>
      <c r="OCE59"/>
      <c r="OCF59"/>
      <c r="OCG59"/>
      <c r="OCH59"/>
      <c r="OCI59"/>
      <c r="OCJ59"/>
      <c r="OCK59"/>
      <c r="OCL59"/>
      <c r="OCM59"/>
      <c r="OCN59"/>
      <c r="OCO59"/>
      <c r="OCP59"/>
      <c r="OCQ59"/>
      <c r="OCR59"/>
      <c r="OCS59"/>
      <c r="OCT59"/>
      <c r="OCU59"/>
      <c r="OCV59"/>
      <c r="OCW59"/>
      <c r="OCX59"/>
      <c r="OCY59"/>
      <c r="OCZ59"/>
      <c r="ODA59"/>
      <c r="ODB59"/>
      <c r="ODC59"/>
      <c r="ODD59"/>
      <c r="ODE59"/>
      <c r="ODF59"/>
      <c r="ODG59"/>
      <c r="ODH59"/>
      <c r="ODI59"/>
      <c r="ODJ59"/>
      <c r="ODK59"/>
      <c r="ODL59"/>
      <c r="ODM59"/>
      <c r="ODN59"/>
      <c r="ODO59"/>
      <c r="ODP59"/>
      <c r="ODQ59"/>
      <c r="ODR59"/>
      <c r="ODS59"/>
      <c r="ODT59"/>
      <c r="ODU59"/>
      <c r="ODV59"/>
      <c r="ODW59"/>
      <c r="ODX59"/>
      <c r="ODY59"/>
      <c r="ODZ59"/>
      <c r="OEA59"/>
      <c r="OEB59"/>
      <c r="OEC59"/>
      <c r="OED59"/>
      <c r="OEE59"/>
      <c r="OEF59"/>
      <c r="OEG59"/>
      <c r="OEH59"/>
      <c r="OEI59"/>
      <c r="OEJ59"/>
      <c r="OEK59"/>
      <c r="OEL59"/>
      <c r="OEM59"/>
      <c r="OEN59"/>
      <c r="OEO59"/>
      <c r="OEP59"/>
      <c r="OEQ59"/>
      <c r="OER59"/>
      <c r="OES59"/>
      <c r="OET59"/>
      <c r="OEU59"/>
      <c r="OEV59"/>
      <c r="OEW59"/>
      <c r="OEX59"/>
      <c r="OEY59"/>
      <c r="OEZ59"/>
      <c r="OFA59"/>
      <c r="OFB59"/>
      <c r="OFC59"/>
      <c r="OFD59"/>
      <c r="OFE59"/>
      <c r="OFF59"/>
      <c r="OFG59"/>
      <c r="OFH59"/>
      <c r="OFI59"/>
      <c r="OFJ59"/>
      <c r="OFK59"/>
      <c r="OFL59"/>
      <c r="OFM59"/>
      <c r="OFN59"/>
      <c r="OFO59"/>
      <c r="OFP59"/>
      <c r="OFQ59"/>
      <c r="OFR59"/>
      <c r="OFS59"/>
      <c r="OFT59"/>
      <c r="OFU59"/>
      <c r="OFV59"/>
      <c r="OFW59"/>
      <c r="OFX59"/>
      <c r="OFY59"/>
      <c r="OFZ59"/>
      <c r="OGA59"/>
      <c r="OGB59"/>
      <c r="OGC59"/>
      <c r="OGD59"/>
      <c r="OGE59"/>
      <c r="OGF59"/>
      <c r="OGG59"/>
      <c r="OGH59"/>
      <c r="OGI59"/>
      <c r="OGJ59"/>
      <c r="OGK59"/>
      <c r="OGL59"/>
      <c r="OGM59"/>
      <c r="OGN59"/>
      <c r="OGO59"/>
      <c r="OGP59"/>
      <c r="OGQ59"/>
      <c r="OGR59"/>
      <c r="OGS59"/>
      <c r="OGT59"/>
      <c r="OGU59"/>
      <c r="OGV59"/>
      <c r="OGW59"/>
      <c r="OGX59"/>
      <c r="OGY59"/>
      <c r="OGZ59"/>
      <c r="OHA59"/>
      <c r="OHB59"/>
      <c r="OHC59"/>
      <c r="OHD59"/>
      <c r="OHE59"/>
      <c r="OHF59"/>
      <c r="OHG59"/>
      <c r="OHH59"/>
      <c r="OHI59"/>
      <c r="OHJ59"/>
      <c r="OHK59"/>
      <c r="OHL59"/>
      <c r="OHM59"/>
      <c r="OHN59"/>
      <c r="OHO59"/>
      <c r="OHP59"/>
      <c r="OHQ59"/>
      <c r="OHR59"/>
      <c r="OHS59"/>
      <c r="OHT59"/>
      <c r="OHU59"/>
      <c r="OHV59"/>
      <c r="OHW59"/>
      <c r="OHX59"/>
      <c r="OHY59"/>
      <c r="OHZ59"/>
      <c r="OIA59"/>
      <c r="OIB59"/>
      <c r="OIC59"/>
      <c r="OID59"/>
      <c r="OIE59"/>
      <c r="OIF59"/>
      <c r="OIG59"/>
      <c r="OIH59"/>
      <c r="OII59"/>
      <c r="OIJ59"/>
      <c r="OIK59"/>
      <c r="OIL59"/>
      <c r="OIM59"/>
      <c r="OIN59"/>
      <c r="OIO59"/>
      <c r="OIP59"/>
      <c r="OIQ59"/>
      <c r="OIR59"/>
      <c r="OIS59"/>
      <c r="OIT59"/>
      <c r="OIU59"/>
      <c r="OIV59"/>
      <c r="OIW59"/>
      <c r="OIX59"/>
      <c r="OIY59"/>
      <c r="OIZ59"/>
      <c r="OJA59"/>
      <c r="OJB59"/>
      <c r="OJC59"/>
      <c r="OJD59"/>
      <c r="OJE59"/>
      <c r="OJF59"/>
      <c r="OJG59"/>
      <c r="OJH59"/>
      <c r="OJI59"/>
      <c r="OJJ59"/>
      <c r="OJK59"/>
      <c r="OJL59"/>
      <c r="OJM59"/>
      <c r="OJN59"/>
      <c r="OJO59"/>
      <c r="OJP59"/>
      <c r="OJQ59"/>
      <c r="OJR59"/>
      <c r="OJS59"/>
      <c r="OJT59"/>
      <c r="OJU59"/>
      <c r="OJV59"/>
      <c r="OJW59"/>
      <c r="OJX59"/>
      <c r="OJY59"/>
      <c r="OJZ59"/>
      <c r="OKA59"/>
      <c r="OKB59"/>
      <c r="OKC59"/>
      <c r="OKD59"/>
      <c r="OKE59"/>
      <c r="OKF59"/>
      <c r="OKG59"/>
      <c r="OKH59"/>
      <c r="OKI59"/>
      <c r="OKJ59"/>
      <c r="OKK59"/>
      <c r="OKL59"/>
      <c r="OKM59"/>
      <c r="OKN59"/>
      <c r="OKO59"/>
      <c r="OKP59"/>
      <c r="OKQ59"/>
      <c r="OKR59"/>
      <c r="OKS59"/>
      <c r="OKT59"/>
      <c r="OKU59"/>
      <c r="OKV59"/>
      <c r="OKW59"/>
      <c r="OKX59"/>
      <c r="OKY59"/>
      <c r="OKZ59"/>
      <c r="OLA59"/>
      <c r="OLB59"/>
      <c r="OLC59"/>
      <c r="OLD59"/>
      <c r="OLE59"/>
      <c r="OLF59"/>
      <c r="OLG59"/>
      <c r="OLH59"/>
      <c r="OLI59"/>
      <c r="OLJ59"/>
      <c r="OLK59"/>
      <c r="OLL59"/>
      <c r="OLM59"/>
      <c r="OLN59"/>
      <c r="OLO59"/>
      <c r="OLP59"/>
      <c r="OLQ59"/>
      <c r="OLR59"/>
      <c r="OLS59"/>
      <c r="OLT59"/>
      <c r="OLU59"/>
      <c r="OLV59"/>
      <c r="OLW59"/>
      <c r="OLX59"/>
      <c r="OLY59"/>
      <c r="OLZ59"/>
      <c r="OMA59"/>
      <c r="OMB59"/>
      <c r="OMC59"/>
      <c r="OMD59"/>
      <c r="OME59"/>
      <c r="OMF59"/>
      <c r="OMG59"/>
      <c r="OMH59"/>
      <c r="OMI59"/>
      <c r="OMJ59"/>
      <c r="OMK59"/>
      <c r="OML59"/>
      <c r="OMM59"/>
      <c r="OMN59"/>
      <c r="OMO59"/>
      <c r="OMP59"/>
      <c r="OMQ59"/>
      <c r="OMR59"/>
      <c r="OMS59"/>
      <c r="OMT59"/>
      <c r="OMU59"/>
      <c r="OMV59"/>
      <c r="OMW59"/>
      <c r="OMX59"/>
      <c r="OMY59"/>
      <c r="OMZ59"/>
      <c r="ONA59"/>
      <c r="ONB59"/>
      <c r="ONC59"/>
      <c r="OND59"/>
      <c r="ONE59"/>
      <c r="ONF59"/>
      <c r="ONG59"/>
      <c r="ONH59"/>
      <c r="ONI59"/>
      <c r="ONJ59"/>
      <c r="ONK59"/>
      <c r="ONL59"/>
      <c r="ONM59"/>
      <c r="ONN59"/>
      <c r="ONO59"/>
      <c r="ONP59"/>
      <c r="ONQ59"/>
      <c r="ONR59"/>
      <c r="ONS59"/>
      <c r="ONT59"/>
      <c r="ONU59"/>
      <c r="ONV59"/>
      <c r="ONW59"/>
      <c r="ONX59"/>
      <c r="ONY59"/>
      <c r="ONZ59"/>
      <c r="OOA59"/>
      <c r="OOB59"/>
      <c r="OOC59"/>
      <c r="OOD59"/>
      <c r="OOE59"/>
      <c r="OOF59"/>
      <c r="OOG59"/>
      <c r="OOH59"/>
      <c r="OOI59"/>
      <c r="OOJ59"/>
      <c r="OOK59"/>
      <c r="OOL59"/>
      <c r="OOM59"/>
      <c r="OON59"/>
      <c r="OOO59"/>
      <c r="OOP59"/>
      <c r="OOQ59"/>
      <c r="OOR59"/>
      <c r="OOS59"/>
      <c r="OOT59"/>
      <c r="OOU59"/>
      <c r="OOV59"/>
      <c r="OOW59"/>
      <c r="OOX59"/>
      <c r="OOY59"/>
      <c r="OOZ59"/>
      <c r="OPA59"/>
      <c r="OPB59"/>
      <c r="OPC59"/>
      <c r="OPD59"/>
      <c r="OPE59"/>
      <c r="OPF59"/>
      <c r="OPG59"/>
      <c r="OPH59"/>
      <c r="OPI59"/>
      <c r="OPJ59"/>
      <c r="OPK59"/>
      <c r="OPL59"/>
      <c r="OPM59"/>
      <c r="OPN59"/>
      <c r="OPO59"/>
      <c r="OPP59"/>
      <c r="OPQ59"/>
      <c r="OPR59"/>
      <c r="OPS59"/>
      <c r="OPT59"/>
      <c r="OPU59"/>
      <c r="OPV59"/>
      <c r="OPW59"/>
      <c r="OPX59"/>
      <c r="OPY59"/>
      <c r="OPZ59"/>
      <c r="OQA59"/>
      <c r="OQB59"/>
      <c r="OQC59"/>
      <c r="OQD59"/>
      <c r="OQE59"/>
      <c r="OQF59"/>
      <c r="OQG59"/>
      <c r="OQH59"/>
      <c r="OQI59"/>
      <c r="OQJ59"/>
      <c r="OQK59"/>
      <c r="OQL59"/>
      <c r="OQM59"/>
      <c r="OQN59"/>
      <c r="OQO59"/>
      <c r="OQP59"/>
      <c r="OQQ59"/>
      <c r="OQR59"/>
      <c r="OQS59"/>
      <c r="OQT59"/>
      <c r="OQU59"/>
      <c r="OQV59"/>
      <c r="OQW59"/>
      <c r="OQX59"/>
      <c r="OQY59"/>
      <c r="OQZ59"/>
      <c r="ORA59"/>
      <c r="ORB59"/>
      <c r="ORC59"/>
      <c r="ORD59"/>
      <c r="ORE59"/>
      <c r="ORF59"/>
      <c r="ORG59"/>
      <c r="ORH59"/>
      <c r="ORI59"/>
      <c r="ORJ59"/>
      <c r="ORK59"/>
      <c r="ORL59"/>
      <c r="ORM59"/>
      <c r="ORN59"/>
      <c r="ORO59"/>
      <c r="ORP59"/>
      <c r="ORQ59"/>
      <c r="ORR59"/>
      <c r="ORS59"/>
      <c r="ORT59"/>
      <c r="ORU59"/>
      <c r="ORV59"/>
      <c r="ORW59"/>
      <c r="ORX59"/>
      <c r="ORY59"/>
      <c r="ORZ59"/>
      <c r="OSA59"/>
      <c r="OSB59"/>
      <c r="OSC59"/>
      <c r="OSD59"/>
      <c r="OSE59"/>
      <c r="OSF59"/>
      <c r="OSG59"/>
      <c r="OSH59"/>
      <c r="OSI59"/>
      <c r="OSJ59"/>
      <c r="OSK59"/>
      <c r="OSL59"/>
      <c r="OSM59"/>
      <c r="OSN59"/>
      <c r="OSO59"/>
      <c r="OSP59"/>
      <c r="OSQ59"/>
      <c r="OSR59"/>
      <c r="OSS59"/>
      <c r="OST59"/>
      <c r="OSU59"/>
      <c r="OSV59"/>
      <c r="OSW59"/>
      <c r="OSX59"/>
      <c r="OSY59"/>
      <c r="OSZ59"/>
      <c r="OTA59"/>
      <c r="OTB59"/>
      <c r="OTC59"/>
      <c r="OTD59"/>
      <c r="OTE59"/>
      <c r="OTF59"/>
      <c r="OTG59"/>
      <c r="OTH59"/>
      <c r="OTI59"/>
      <c r="OTJ59"/>
      <c r="OTK59"/>
      <c r="OTL59"/>
      <c r="OTM59"/>
      <c r="OTN59"/>
      <c r="OTO59"/>
      <c r="OTP59"/>
      <c r="OTQ59"/>
      <c r="OTR59"/>
      <c r="OTS59"/>
      <c r="OTT59"/>
      <c r="OTU59"/>
      <c r="OTV59"/>
      <c r="OTW59"/>
      <c r="OTX59"/>
      <c r="OTY59"/>
      <c r="OTZ59"/>
      <c r="OUA59"/>
      <c r="OUB59"/>
      <c r="OUC59"/>
      <c r="OUD59"/>
      <c r="OUE59"/>
      <c r="OUF59"/>
      <c r="OUG59"/>
      <c r="OUH59"/>
      <c r="OUI59"/>
      <c r="OUJ59"/>
      <c r="OUK59"/>
      <c r="OUL59"/>
      <c r="OUM59"/>
      <c r="OUN59"/>
      <c r="OUO59"/>
      <c r="OUP59"/>
      <c r="OUQ59"/>
      <c r="OUR59"/>
      <c r="OUS59"/>
      <c r="OUT59"/>
      <c r="OUU59"/>
      <c r="OUV59"/>
      <c r="OUW59"/>
      <c r="OUX59"/>
      <c r="OUY59"/>
      <c r="OUZ59"/>
      <c r="OVA59"/>
      <c r="OVB59"/>
      <c r="OVC59"/>
      <c r="OVD59"/>
      <c r="OVE59"/>
      <c r="OVF59"/>
      <c r="OVG59"/>
      <c r="OVH59"/>
      <c r="OVI59"/>
      <c r="OVJ59"/>
      <c r="OVK59"/>
      <c r="OVL59"/>
      <c r="OVM59"/>
      <c r="OVN59"/>
      <c r="OVO59"/>
      <c r="OVP59"/>
      <c r="OVQ59"/>
      <c r="OVR59"/>
      <c r="OVS59"/>
      <c r="OVT59"/>
      <c r="OVU59"/>
      <c r="OVV59"/>
      <c r="OVW59"/>
      <c r="OVX59"/>
      <c r="OVY59"/>
      <c r="OVZ59"/>
      <c r="OWA59"/>
      <c r="OWB59"/>
      <c r="OWC59"/>
      <c r="OWD59"/>
      <c r="OWE59"/>
      <c r="OWF59"/>
      <c r="OWG59"/>
      <c r="OWH59"/>
      <c r="OWI59"/>
      <c r="OWJ59"/>
      <c r="OWK59"/>
      <c r="OWL59"/>
      <c r="OWM59"/>
      <c r="OWN59"/>
      <c r="OWO59"/>
      <c r="OWP59"/>
      <c r="OWQ59"/>
      <c r="OWR59"/>
      <c r="OWS59"/>
      <c r="OWT59"/>
      <c r="OWU59"/>
      <c r="OWV59"/>
      <c r="OWW59"/>
      <c r="OWX59"/>
      <c r="OWY59"/>
      <c r="OWZ59"/>
      <c r="OXA59"/>
      <c r="OXB59"/>
      <c r="OXC59"/>
      <c r="OXD59"/>
      <c r="OXE59"/>
      <c r="OXF59"/>
      <c r="OXG59"/>
      <c r="OXH59"/>
      <c r="OXI59"/>
      <c r="OXJ59"/>
      <c r="OXK59"/>
      <c r="OXL59"/>
      <c r="OXM59"/>
      <c r="OXN59"/>
      <c r="OXO59"/>
      <c r="OXP59"/>
      <c r="OXQ59"/>
      <c r="OXR59"/>
      <c r="OXS59"/>
      <c r="OXT59"/>
      <c r="OXU59"/>
      <c r="OXV59"/>
      <c r="OXW59"/>
      <c r="OXX59"/>
      <c r="OXY59"/>
      <c r="OXZ59"/>
      <c r="OYA59"/>
      <c r="OYB59"/>
      <c r="OYC59"/>
      <c r="OYD59"/>
      <c r="OYE59"/>
      <c r="OYF59"/>
      <c r="OYG59"/>
      <c r="OYH59"/>
      <c r="OYI59"/>
      <c r="OYJ59"/>
      <c r="OYK59"/>
      <c r="OYL59"/>
      <c r="OYM59"/>
      <c r="OYN59"/>
      <c r="OYO59"/>
      <c r="OYP59"/>
      <c r="OYQ59"/>
      <c r="OYR59"/>
      <c r="OYS59"/>
      <c r="OYT59"/>
      <c r="OYU59"/>
      <c r="OYV59"/>
      <c r="OYW59"/>
      <c r="OYX59"/>
      <c r="OYY59"/>
      <c r="OYZ59"/>
      <c r="OZA59"/>
      <c r="OZB59"/>
      <c r="OZC59"/>
      <c r="OZD59"/>
      <c r="OZE59"/>
      <c r="OZF59"/>
      <c r="OZG59"/>
      <c r="OZH59"/>
      <c r="OZI59"/>
      <c r="OZJ59"/>
      <c r="OZK59"/>
      <c r="OZL59"/>
      <c r="OZM59"/>
      <c r="OZN59"/>
      <c r="OZO59"/>
      <c r="OZP59"/>
      <c r="OZQ59"/>
      <c r="OZR59"/>
      <c r="OZS59"/>
      <c r="OZT59"/>
      <c r="OZU59"/>
      <c r="OZV59"/>
      <c r="OZW59"/>
      <c r="OZX59"/>
      <c r="OZY59"/>
      <c r="OZZ59"/>
      <c r="PAA59"/>
      <c r="PAB59"/>
      <c r="PAC59"/>
      <c r="PAD59"/>
      <c r="PAE59"/>
      <c r="PAF59"/>
      <c r="PAG59"/>
      <c r="PAH59"/>
      <c r="PAI59"/>
      <c r="PAJ59"/>
      <c r="PAK59"/>
      <c r="PAL59"/>
      <c r="PAM59"/>
      <c r="PAN59"/>
      <c r="PAO59"/>
      <c r="PAP59"/>
      <c r="PAQ59"/>
      <c r="PAR59"/>
      <c r="PAS59"/>
      <c r="PAT59"/>
      <c r="PAU59"/>
      <c r="PAV59"/>
      <c r="PAW59"/>
      <c r="PAX59"/>
      <c r="PAY59"/>
      <c r="PAZ59"/>
      <c r="PBA59"/>
      <c r="PBB59"/>
      <c r="PBC59"/>
      <c r="PBD59"/>
      <c r="PBE59"/>
      <c r="PBF59"/>
      <c r="PBG59"/>
      <c r="PBH59"/>
      <c r="PBI59"/>
      <c r="PBJ59"/>
      <c r="PBK59"/>
      <c r="PBL59"/>
      <c r="PBM59"/>
      <c r="PBN59"/>
      <c r="PBO59"/>
      <c r="PBP59"/>
      <c r="PBQ59"/>
      <c r="PBR59"/>
      <c r="PBS59"/>
      <c r="PBT59"/>
      <c r="PBU59"/>
      <c r="PBV59"/>
      <c r="PBW59"/>
      <c r="PBX59"/>
      <c r="PBY59"/>
      <c r="PBZ59"/>
      <c r="PCA59"/>
      <c r="PCB59"/>
      <c r="PCC59"/>
      <c r="PCD59"/>
      <c r="PCE59"/>
      <c r="PCF59"/>
      <c r="PCG59"/>
      <c r="PCH59"/>
      <c r="PCI59"/>
      <c r="PCJ59"/>
      <c r="PCK59"/>
      <c r="PCL59"/>
      <c r="PCM59"/>
      <c r="PCN59"/>
      <c r="PCO59"/>
      <c r="PCP59"/>
      <c r="PCQ59"/>
      <c r="PCR59"/>
      <c r="PCS59"/>
      <c r="PCT59"/>
      <c r="PCU59"/>
      <c r="PCV59"/>
      <c r="PCW59"/>
      <c r="PCX59"/>
      <c r="PCY59"/>
      <c r="PCZ59"/>
      <c r="PDA59"/>
      <c r="PDB59"/>
      <c r="PDC59"/>
      <c r="PDD59"/>
      <c r="PDE59"/>
      <c r="PDF59"/>
      <c r="PDG59"/>
      <c r="PDH59"/>
      <c r="PDI59"/>
      <c r="PDJ59"/>
      <c r="PDK59"/>
      <c r="PDL59"/>
      <c r="PDM59"/>
      <c r="PDN59"/>
      <c r="PDO59"/>
      <c r="PDP59"/>
      <c r="PDQ59"/>
      <c r="PDR59"/>
      <c r="PDS59"/>
      <c r="PDT59"/>
      <c r="PDU59"/>
      <c r="PDV59"/>
      <c r="PDW59"/>
      <c r="PDX59"/>
      <c r="PDY59"/>
      <c r="PDZ59"/>
      <c r="PEA59"/>
      <c r="PEB59"/>
      <c r="PEC59"/>
      <c r="PED59"/>
      <c r="PEE59"/>
      <c r="PEF59"/>
      <c r="PEG59"/>
      <c r="PEH59"/>
      <c r="PEI59"/>
      <c r="PEJ59"/>
      <c r="PEK59"/>
      <c r="PEL59"/>
      <c r="PEM59"/>
      <c r="PEN59"/>
      <c r="PEO59"/>
      <c r="PEP59"/>
      <c r="PEQ59"/>
      <c r="PER59"/>
      <c r="PES59"/>
      <c r="PET59"/>
      <c r="PEU59"/>
      <c r="PEV59"/>
      <c r="PEW59"/>
      <c r="PEX59"/>
      <c r="PEY59"/>
      <c r="PEZ59"/>
      <c r="PFA59"/>
      <c r="PFB59"/>
      <c r="PFC59"/>
      <c r="PFD59"/>
      <c r="PFE59"/>
      <c r="PFF59"/>
      <c r="PFG59"/>
      <c r="PFH59"/>
      <c r="PFI59"/>
      <c r="PFJ59"/>
      <c r="PFK59"/>
      <c r="PFL59"/>
      <c r="PFM59"/>
      <c r="PFN59"/>
      <c r="PFO59"/>
      <c r="PFP59"/>
      <c r="PFQ59"/>
      <c r="PFR59"/>
      <c r="PFS59"/>
      <c r="PFT59"/>
      <c r="PFU59"/>
      <c r="PFV59"/>
      <c r="PFW59"/>
      <c r="PFX59"/>
      <c r="PFY59"/>
      <c r="PFZ59"/>
      <c r="PGA59"/>
      <c r="PGB59"/>
      <c r="PGC59"/>
      <c r="PGD59"/>
      <c r="PGE59"/>
      <c r="PGF59"/>
      <c r="PGG59"/>
      <c r="PGH59"/>
      <c r="PGI59"/>
      <c r="PGJ59"/>
      <c r="PGK59"/>
      <c r="PGL59"/>
      <c r="PGM59"/>
      <c r="PGN59"/>
      <c r="PGO59"/>
      <c r="PGP59"/>
      <c r="PGQ59"/>
      <c r="PGR59"/>
      <c r="PGS59"/>
      <c r="PGT59"/>
      <c r="PGU59"/>
      <c r="PGV59"/>
      <c r="PGW59"/>
      <c r="PGX59"/>
      <c r="PGY59"/>
      <c r="PGZ59"/>
      <c r="PHA59"/>
      <c r="PHB59"/>
      <c r="PHC59"/>
      <c r="PHD59"/>
      <c r="PHE59"/>
      <c r="PHF59"/>
      <c r="PHG59"/>
      <c r="PHH59"/>
      <c r="PHI59"/>
      <c r="PHJ59"/>
      <c r="PHK59"/>
      <c r="PHL59"/>
      <c r="PHM59"/>
      <c r="PHN59"/>
      <c r="PHO59"/>
      <c r="PHP59"/>
      <c r="PHQ59"/>
      <c r="PHR59"/>
      <c r="PHS59"/>
      <c r="PHT59"/>
      <c r="PHU59"/>
      <c r="PHV59"/>
      <c r="PHW59"/>
      <c r="PHX59"/>
      <c r="PHY59"/>
      <c r="PHZ59"/>
      <c r="PIA59"/>
      <c r="PIB59"/>
      <c r="PIC59"/>
      <c r="PID59"/>
      <c r="PIE59"/>
      <c r="PIF59"/>
      <c r="PIG59"/>
      <c r="PIH59"/>
      <c r="PII59"/>
      <c r="PIJ59"/>
      <c r="PIK59"/>
      <c r="PIL59"/>
      <c r="PIM59"/>
      <c r="PIN59"/>
      <c r="PIO59"/>
      <c r="PIP59"/>
      <c r="PIQ59"/>
      <c r="PIR59"/>
      <c r="PIS59"/>
      <c r="PIT59"/>
      <c r="PIU59"/>
      <c r="PIV59"/>
      <c r="PIW59"/>
      <c r="PIX59"/>
      <c r="PIY59"/>
      <c r="PIZ59"/>
      <c r="PJA59"/>
      <c r="PJB59"/>
      <c r="PJC59"/>
      <c r="PJD59"/>
      <c r="PJE59"/>
      <c r="PJF59"/>
      <c r="PJG59"/>
      <c r="PJH59"/>
      <c r="PJI59"/>
      <c r="PJJ59"/>
      <c r="PJK59"/>
      <c r="PJL59"/>
      <c r="PJM59"/>
      <c r="PJN59"/>
      <c r="PJO59"/>
      <c r="PJP59"/>
      <c r="PJQ59"/>
      <c r="PJR59"/>
      <c r="PJS59"/>
      <c r="PJT59"/>
      <c r="PJU59"/>
      <c r="PJV59"/>
      <c r="PJW59"/>
      <c r="PJX59"/>
      <c r="PJY59"/>
      <c r="PJZ59"/>
      <c r="PKA59"/>
      <c r="PKB59"/>
      <c r="PKC59"/>
      <c r="PKD59"/>
      <c r="PKE59"/>
      <c r="PKF59"/>
      <c r="PKG59"/>
      <c r="PKH59"/>
      <c r="PKI59"/>
      <c r="PKJ59"/>
      <c r="PKK59"/>
      <c r="PKL59"/>
      <c r="PKM59"/>
      <c r="PKN59"/>
      <c r="PKO59"/>
      <c r="PKP59"/>
      <c r="PKQ59"/>
      <c r="PKR59"/>
      <c r="PKS59"/>
      <c r="PKT59"/>
      <c r="PKU59"/>
      <c r="PKV59"/>
      <c r="PKW59"/>
      <c r="PKX59"/>
      <c r="PKY59"/>
      <c r="PKZ59"/>
      <c r="PLA59"/>
      <c r="PLB59"/>
      <c r="PLC59"/>
      <c r="PLD59"/>
      <c r="PLE59"/>
      <c r="PLF59"/>
      <c r="PLG59"/>
      <c r="PLH59"/>
      <c r="PLI59"/>
      <c r="PLJ59"/>
      <c r="PLK59"/>
      <c r="PLL59"/>
      <c r="PLM59"/>
      <c r="PLN59"/>
      <c r="PLO59"/>
      <c r="PLP59"/>
      <c r="PLQ59"/>
      <c r="PLR59"/>
      <c r="PLS59"/>
      <c r="PLT59"/>
      <c r="PLU59"/>
      <c r="PLV59"/>
      <c r="PLW59"/>
      <c r="PLX59"/>
      <c r="PLY59"/>
      <c r="PLZ59"/>
      <c r="PMA59"/>
      <c r="PMB59"/>
      <c r="PMC59"/>
      <c r="PMD59"/>
      <c r="PME59"/>
      <c r="PMF59"/>
      <c r="PMG59"/>
      <c r="PMH59"/>
      <c r="PMI59"/>
      <c r="PMJ59"/>
      <c r="PMK59"/>
      <c r="PML59"/>
      <c r="PMM59"/>
      <c r="PMN59"/>
      <c r="PMO59"/>
      <c r="PMP59"/>
      <c r="PMQ59"/>
      <c r="PMR59"/>
      <c r="PMS59"/>
      <c r="PMT59"/>
      <c r="PMU59"/>
      <c r="PMV59"/>
      <c r="PMW59"/>
      <c r="PMX59"/>
      <c r="PMY59"/>
      <c r="PMZ59"/>
      <c r="PNA59"/>
      <c r="PNB59"/>
      <c r="PNC59"/>
      <c r="PND59"/>
      <c r="PNE59"/>
      <c r="PNF59"/>
      <c r="PNG59"/>
      <c r="PNH59"/>
      <c r="PNI59"/>
      <c r="PNJ59"/>
      <c r="PNK59"/>
      <c r="PNL59"/>
      <c r="PNM59"/>
      <c r="PNN59"/>
      <c r="PNO59"/>
      <c r="PNP59"/>
      <c r="PNQ59"/>
      <c r="PNR59"/>
      <c r="PNS59"/>
      <c r="PNT59"/>
      <c r="PNU59"/>
      <c r="PNV59"/>
      <c r="PNW59"/>
      <c r="PNX59"/>
      <c r="PNY59"/>
      <c r="PNZ59"/>
      <c r="POA59"/>
      <c r="POB59"/>
      <c r="POC59"/>
      <c r="POD59"/>
      <c r="POE59"/>
      <c r="POF59"/>
      <c r="POG59"/>
      <c r="POH59"/>
      <c r="POI59"/>
      <c r="POJ59"/>
      <c r="POK59"/>
      <c r="POL59"/>
      <c r="POM59"/>
      <c r="PON59"/>
      <c r="POO59"/>
      <c r="POP59"/>
      <c r="POQ59"/>
      <c r="POR59"/>
      <c r="POS59"/>
      <c r="POT59"/>
      <c r="POU59"/>
      <c r="POV59"/>
      <c r="POW59"/>
      <c r="POX59"/>
      <c r="POY59"/>
      <c r="POZ59"/>
      <c r="PPA59"/>
      <c r="PPB59"/>
      <c r="PPC59"/>
      <c r="PPD59"/>
      <c r="PPE59"/>
      <c r="PPF59"/>
      <c r="PPG59"/>
      <c r="PPH59"/>
      <c r="PPI59"/>
      <c r="PPJ59"/>
      <c r="PPK59"/>
      <c r="PPL59"/>
      <c r="PPM59"/>
      <c r="PPN59"/>
      <c r="PPO59"/>
      <c r="PPP59"/>
      <c r="PPQ59"/>
      <c r="PPR59"/>
      <c r="PPS59"/>
      <c r="PPT59"/>
      <c r="PPU59"/>
      <c r="PPV59"/>
      <c r="PPW59"/>
      <c r="PPX59"/>
      <c r="PPY59"/>
      <c r="PPZ59"/>
      <c r="PQA59"/>
      <c r="PQB59"/>
      <c r="PQC59"/>
      <c r="PQD59"/>
      <c r="PQE59"/>
      <c r="PQF59"/>
      <c r="PQG59"/>
      <c r="PQH59"/>
      <c r="PQI59"/>
      <c r="PQJ59"/>
      <c r="PQK59"/>
      <c r="PQL59"/>
      <c r="PQM59"/>
      <c r="PQN59"/>
      <c r="PQO59"/>
      <c r="PQP59"/>
      <c r="PQQ59"/>
      <c r="PQR59"/>
      <c r="PQS59"/>
      <c r="PQT59"/>
      <c r="PQU59"/>
      <c r="PQV59"/>
      <c r="PQW59"/>
      <c r="PQX59"/>
      <c r="PQY59"/>
      <c r="PQZ59"/>
      <c r="PRA59"/>
      <c r="PRB59"/>
      <c r="PRC59"/>
      <c r="PRD59"/>
      <c r="PRE59"/>
      <c r="PRF59"/>
      <c r="PRG59"/>
      <c r="PRH59"/>
      <c r="PRI59"/>
      <c r="PRJ59"/>
      <c r="PRK59"/>
      <c r="PRL59"/>
      <c r="PRM59"/>
      <c r="PRN59"/>
      <c r="PRO59"/>
      <c r="PRP59"/>
      <c r="PRQ59"/>
      <c r="PRR59"/>
      <c r="PRS59"/>
      <c r="PRT59"/>
      <c r="PRU59"/>
      <c r="PRV59"/>
      <c r="PRW59"/>
      <c r="PRX59"/>
      <c r="PRY59"/>
      <c r="PRZ59"/>
      <c r="PSA59"/>
      <c r="PSB59"/>
      <c r="PSC59"/>
      <c r="PSD59"/>
      <c r="PSE59"/>
      <c r="PSF59"/>
      <c r="PSG59"/>
      <c r="PSH59"/>
      <c r="PSI59"/>
      <c r="PSJ59"/>
      <c r="PSK59"/>
      <c r="PSL59"/>
      <c r="PSM59"/>
      <c r="PSN59"/>
      <c r="PSO59"/>
      <c r="PSP59"/>
      <c r="PSQ59"/>
      <c r="PSR59"/>
      <c r="PSS59"/>
      <c r="PST59"/>
      <c r="PSU59"/>
      <c r="PSV59"/>
      <c r="PSW59"/>
      <c r="PSX59"/>
      <c r="PSY59"/>
      <c r="PSZ59"/>
      <c r="PTA59"/>
      <c r="PTB59"/>
      <c r="PTC59"/>
      <c r="PTD59"/>
      <c r="PTE59"/>
      <c r="PTF59"/>
      <c r="PTG59"/>
      <c r="PTH59"/>
      <c r="PTI59"/>
      <c r="PTJ59"/>
      <c r="PTK59"/>
      <c r="PTL59"/>
      <c r="PTM59"/>
      <c r="PTN59"/>
      <c r="PTO59"/>
      <c r="PTP59"/>
      <c r="PTQ59"/>
      <c r="PTR59"/>
      <c r="PTS59"/>
      <c r="PTT59"/>
      <c r="PTU59"/>
      <c r="PTV59"/>
      <c r="PTW59"/>
      <c r="PTX59"/>
      <c r="PTY59"/>
      <c r="PTZ59"/>
      <c r="PUA59"/>
      <c r="PUB59"/>
      <c r="PUC59"/>
      <c r="PUD59"/>
      <c r="PUE59"/>
      <c r="PUF59"/>
      <c r="PUG59"/>
      <c r="PUH59"/>
      <c r="PUI59"/>
      <c r="PUJ59"/>
      <c r="PUK59"/>
      <c r="PUL59"/>
      <c r="PUM59"/>
      <c r="PUN59"/>
      <c r="PUO59"/>
      <c r="PUP59"/>
      <c r="PUQ59"/>
      <c r="PUR59"/>
      <c r="PUS59"/>
      <c r="PUT59"/>
      <c r="PUU59"/>
      <c r="PUV59"/>
      <c r="PUW59"/>
      <c r="PUX59"/>
      <c r="PUY59"/>
      <c r="PUZ59"/>
      <c r="PVA59"/>
      <c r="PVB59"/>
      <c r="PVC59"/>
      <c r="PVD59"/>
      <c r="PVE59"/>
      <c r="PVF59"/>
      <c r="PVG59"/>
      <c r="PVH59"/>
      <c r="PVI59"/>
      <c r="PVJ59"/>
      <c r="PVK59"/>
      <c r="PVL59"/>
      <c r="PVM59"/>
      <c r="PVN59"/>
      <c r="PVO59"/>
      <c r="PVP59"/>
      <c r="PVQ59"/>
      <c r="PVR59"/>
      <c r="PVS59"/>
      <c r="PVT59"/>
      <c r="PVU59"/>
      <c r="PVV59"/>
      <c r="PVW59"/>
      <c r="PVX59"/>
      <c r="PVY59"/>
      <c r="PVZ59"/>
      <c r="PWA59"/>
      <c r="PWB59"/>
      <c r="PWC59"/>
      <c r="PWD59"/>
      <c r="PWE59"/>
      <c r="PWF59"/>
      <c r="PWG59"/>
      <c r="PWH59"/>
      <c r="PWI59"/>
      <c r="PWJ59"/>
      <c r="PWK59"/>
      <c r="PWL59"/>
      <c r="PWM59"/>
      <c r="PWN59"/>
      <c r="PWO59"/>
      <c r="PWP59"/>
      <c r="PWQ59"/>
      <c r="PWR59"/>
      <c r="PWS59"/>
      <c r="PWT59"/>
      <c r="PWU59"/>
      <c r="PWV59"/>
      <c r="PWW59"/>
      <c r="PWX59"/>
      <c r="PWY59"/>
      <c r="PWZ59"/>
      <c r="PXA59"/>
      <c r="PXB59"/>
      <c r="PXC59"/>
      <c r="PXD59"/>
      <c r="PXE59"/>
      <c r="PXF59"/>
      <c r="PXG59"/>
      <c r="PXH59"/>
      <c r="PXI59"/>
      <c r="PXJ59"/>
      <c r="PXK59"/>
      <c r="PXL59"/>
      <c r="PXM59"/>
      <c r="PXN59"/>
      <c r="PXO59"/>
      <c r="PXP59"/>
      <c r="PXQ59"/>
      <c r="PXR59"/>
      <c r="PXS59"/>
      <c r="PXT59"/>
      <c r="PXU59"/>
      <c r="PXV59"/>
      <c r="PXW59"/>
      <c r="PXX59"/>
      <c r="PXY59"/>
      <c r="PXZ59"/>
      <c r="PYA59"/>
      <c r="PYB59"/>
      <c r="PYC59"/>
      <c r="PYD59"/>
      <c r="PYE59"/>
      <c r="PYF59"/>
      <c r="PYG59"/>
      <c r="PYH59"/>
      <c r="PYI59"/>
      <c r="PYJ59"/>
      <c r="PYK59"/>
      <c r="PYL59"/>
      <c r="PYM59"/>
      <c r="PYN59"/>
      <c r="PYO59"/>
      <c r="PYP59"/>
      <c r="PYQ59"/>
      <c r="PYR59"/>
      <c r="PYS59"/>
      <c r="PYT59"/>
      <c r="PYU59"/>
      <c r="PYV59"/>
      <c r="PYW59"/>
      <c r="PYX59"/>
      <c r="PYY59"/>
      <c r="PYZ59"/>
      <c r="PZA59"/>
      <c r="PZB59"/>
      <c r="PZC59"/>
      <c r="PZD59"/>
      <c r="PZE59"/>
      <c r="PZF59"/>
      <c r="PZG59"/>
      <c r="PZH59"/>
      <c r="PZI59"/>
      <c r="PZJ59"/>
      <c r="PZK59"/>
      <c r="PZL59"/>
      <c r="PZM59"/>
      <c r="PZN59"/>
      <c r="PZO59"/>
      <c r="PZP59"/>
      <c r="PZQ59"/>
      <c r="PZR59"/>
      <c r="PZS59"/>
      <c r="PZT59"/>
      <c r="PZU59"/>
      <c r="PZV59"/>
      <c r="PZW59"/>
      <c r="PZX59"/>
      <c r="PZY59"/>
      <c r="PZZ59"/>
      <c r="QAA59"/>
      <c r="QAB59"/>
      <c r="QAC59"/>
      <c r="QAD59"/>
      <c r="QAE59"/>
      <c r="QAF59"/>
      <c r="QAG59"/>
      <c r="QAH59"/>
      <c r="QAI59"/>
      <c r="QAJ59"/>
      <c r="QAK59"/>
      <c r="QAL59"/>
      <c r="QAM59"/>
      <c r="QAN59"/>
      <c r="QAO59"/>
      <c r="QAP59"/>
      <c r="QAQ59"/>
      <c r="QAR59"/>
      <c r="QAS59"/>
      <c r="QAT59"/>
      <c r="QAU59"/>
      <c r="QAV59"/>
      <c r="QAW59"/>
      <c r="QAX59"/>
      <c r="QAY59"/>
      <c r="QAZ59"/>
      <c r="QBA59"/>
      <c r="QBB59"/>
      <c r="QBC59"/>
      <c r="QBD59"/>
      <c r="QBE59"/>
      <c r="QBF59"/>
      <c r="QBG59"/>
      <c r="QBH59"/>
      <c r="QBI59"/>
      <c r="QBJ59"/>
      <c r="QBK59"/>
      <c r="QBL59"/>
      <c r="QBM59"/>
      <c r="QBN59"/>
      <c r="QBO59"/>
      <c r="QBP59"/>
      <c r="QBQ59"/>
      <c r="QBR59"/>
      <c r="QBS59"/>
      <c r="QBT59"/>
      <c r="QBU59"/>
      <c r="QBV59"/>
      <c r="QBW59"/>
      <c r="QBX59"/>
      <c r="QBY59"/>
      <c r="QBZ59"/>
      <c r="QCA59"/>
      <c r="QCB59"/>
      <c r="QCC59"/>
      <c r="QCD59"/>
      <c r="QCE59"/>
      <c r="QCF59"/>
      <c r="QCG59"/>
      <c r="QCH59"/>
      <c r="QCI59"/>
      <c r="QCJ59"/>
      <c r="QCK59"/>
      <c r="QCL59"/>
      <c r="QCM59"/>
      <c r="QCN59"/>
      <c r="QCO59"/>
      <c r="QCP59"/>
      <c r="QCQ59"/>
      <c r="QCR59"/>
      <c r="QCS59"/>
      <c r="QCT59"/>
      <c r="QCU59"/>
      <c r="QCV59"/>
      <c r="QCW59"/>
      <c r="QCX59"/>
      <c r="QCY59"/>
      <c r="QCZ59"/>
      <c r="QDA59"/>
      <c r="QDB59"/>
      <c r="QDC59"/>
      <c r="QDD59"/>
      <c r="QDE59"/>
      <c r="QDF59"/>
      <c r="QDG59"/>
      <c r="QDH59"/>
      <c r="QDI59"/>
      <c r="QDJ59"/>
      <c r="QDK59"/>
      <c r="QDL59"/>
      <c r="QDM59"/>
      <c r="QDN59"/>
      <c r="QDO59"/>
      <c r="QDP59"/>
      <c r="QDQ59"/>
      <c r="QDR59"/>
      <c r="QDS59"/>
      <c r="QDT59"/>
      <c r="QDU59"/>
      <c r="QDV59"/>
      <c r="QDW59"/>
      <c r="QDX59"/>
      <c r="QDY59"/>
      <c r="QDZ59"/>
      <c r="QEA59"/>
      <c r="QEB59"/>
      <c r="QEC59"/>
      <c r="QED59"/>
      <c r="QEE59"/>
      <c r="QEF59"/>
      <c r="QEG59"/>
      <c r="QEH59"/>
      <c r="QEI59"/>
      <c r="QEJ59"/>
      <c r="QEK59"/>
      <c r="QEL59"/>
      <c r="QEM59"/>
      <c r="QEN59"/>
      <c r="QEO59"/>
      <c r="QEP59"/>
      <c r="QEQ59"/>
      <c r="QER59"/>
      <c r="QES59"/>
      <c r="QET59"/>
      <c r="QEU59"/>
      <c r="QEV59"/>
      <c r="QEW59"/>
      <c r="QEX59"/>
      <c r="QEY59"/>
      <c r="QEZ59"/>
      <c r="QFA59"/>
      <c r="QFB59"/>
      <c r="QFC59"/>
      <c r="QFD59"/>
      <c r="QFE59"/>
      <c r="QFF59"/>
      <c r="QFG59"/>
      <c r="QFH59"/>
      <c r="QFI59"/>
      <c r="QFJ59"/>
      <c r="QFK59"/>
      <c r="QFL59"/>
      <c r="QFM59"/>
      <c r="QFN59"/>
      <c r="QFO59"/>
      <c r="QFP59"/>
      <c r="QFQ59"/>
      <c r="QFR59"/>
      <c r="QFS59"/>
      <c r="QFT59"/>
      <c r="QFU59"/>
      <c r="QFV59"/>
      <c r="QFW59"/>
      <c r="QFX59"/>
      <c r="QFY59"/>
      <c r="QFZ59"/>
      <c r="QGA59"/>
      <c r="QGB59"/>
      <c r="QGC59"/>
      <c r="QGD59"/>
      <c r="QGE59"/>
      <c r="QGF59"/>
      <c r="QGG59"/>
      <c r="QGH59"/>
      <c r="QGI59"/>
      <c r="QGJ59"/>
      <c r="QGK59"/>
      <c r="QGL59"/>
      <c r="QGM59"/>
      <c r="QGN59"/>
      <c r="QGO59"/>
      <c r="QGP59"/>
      <c r="QGQ59"/>
      <c r="QGR59"/>
      <c r="QGS59"/>
      <c r="QGT59"/>
      <c r="QGU59"/>
      <c r="QGV59"/>
      <c r="QGW59"/>
      <c r="QGX59"/>
      <c r="QGY59"/>
      <c r="QGZ59"/>
      <c r="QHA59"/>
      <c r="QHB59"/>
      <c r="QHC59"/>
      <c r="QHD59"/>
      <c r="QHE59"/>
      <c r="QHF59"/>
      <c r="QHG59"/>
      <c r="QHH59"/>
      <c r="QHI59"/>
      <c r="QHJ59"/>
      <c r="QHK59"/>
      <c r="QHL59"/>
      <c r="QHM59"/>
      <c r="QHN59"/>
      <c r="QHO59"/>
      <c r="QHP59"/>
      <c r="QHQ59"/>
      <c r="QHR59"/>
      <c r="QHS59"/>
      <c r="QHT59"/>
      <c r="QHU59"/>
      <c r="QHV59"/>
      <c r="QHW59"/>
      <c r="QHX59"/>
      <c r="QHY59"/>
      <c r="QHZ59"/>
      <c r="QIA59"/>
      <c r="QIB59"/>
      <c r="QIC59"/>
      <c r="QID59"/>
      <c r="QIE59"/>
      <c r="QIF59"/>
      <c r="QIG59"/>
      <c r="QIH59"/>
      <c r="QII59"/>
      <c r="QIJ59"/>
      <c r="QIK59"/>
      <c r="QIL59"/>
      <c r="QIM59"/>
      <c r="QIN59"/>
      <c r="QIO59"/>
      <c r="QIP59"/>
      <c r="QIQ59"/>
      <c r="QIR59"/>
      <c r="QIS59"/>
      <c r="QIT59"/>
      <c r="QIU59"/>
      <c r="QIV59"/>
      <c r="QIW59"/>
      <c r="QIX59"/>
      <c r="QIY59"/>
      <c r="QIZ59"/>
      <c r="QJA59"/>
      <c r="QJB59"/>
      <c r="QJC59"/>
      <c r="QJD59"/>
      <c r="QJE59"/>
      <c r="QJF59"/>
      <c r="QJG59"/>
      <c r="QJH59"/>
      <c r="QJI59"/>
      <c r="QJJ59"/>
      <c r="QJK59"/>
      <c r="QJL59"/>
      <c r="QJM59"/>
      <c r="QJN59"/>
      <c r="QJO59"/>
      <c r="QJP59"/>
      <c r="QJQ59"/>
      <c r="QJR59"/>
      <c r="QJS59"/>
      <c r="QJT59"/>
      <c r="QJU59"/>
      <c r="QJV59"/>
      <c r="QJW59"/>
      <c r="QJX59"/>
      <c r="QJY59"/>
      <c r="QJZ59"/>
      <c r="QKA59"/>
      <c r="QKB59"/>
      <c r="QKC59"/>
      <c r="QKD59"/>
      <c r="QKE59"/>
      <c r="QKF59"/>
      <c r="QKG59"/>
      <c r="QKH59"/>
      <c r="QKI59"/>
      <c r="QKJ59"/>
      <c r="QKK59"/>
      <c r="QKL59"/>
      <c r="QKM59"/>
      <c r="QKN59"/>
      <c r="QKO59"/>
      <c r="QKP59"/>
      <c r="QKQ59"/>
      <c r="QKR59"/>
      <c r="QKS59"/>
      <c r="QKT59"/>
      <c r="QKU59"/>
      <c r="QKV59"/>
      <c r="QKW59"/>
      <c r="QKX59"/>
      <c r="QKY59"/>
      <c r="QKZ59"/>
      <c r="QLA59"/>
      <c r="QLB59"/>
      <c r="QLC59"/>
      <c r="QLD59"/>
      <c r="QLE59"/>
      <c r="QLF59"/>
      <c r="QLG59"/>
      <c r="QLH59"/>
      <c r="QLI59"/>
      <c r="QLJ59"/>
      <c r="QLK59"/>
      <c r="QLL59"/>
      <c r="QLM59"/>
      <c r="QLN59"/>
      <c r="QLO59"/>
      <c r="QLP59"/>
      <c r="QLQ59"/>
      <c r="QLR59"/>
      <c r="QLS59"/>
      <c r="QLT59"/>
      <c r="QLU59"/>
      <c r="QLV59"/>
      <c r="QLW59"/>
      <c r="QLX59"/>
      <c r="QLY59"/>
      <c r="QLZ59"/>
      <c r="QMA59"/>
      <c r="QMB59"/>
      <c r="QMC59"/>
      <c r="QMD59"/>
      <c r="QME59"/>
      <c r="QMF59"/>
      <c r="QMG59"/>
      <c r="QMH59"/>
      <c r="QMI59"/>
      <c r="QMJ59"/>
      <c r="QMK59"/>
      <c r="QML59"/>
      <c r="QMM59"/>
      <c r="QMN59"/>
      <c r="QMO59"/>
      <c r="QMP59"/>
      <c r="QMQ59"/>
      <c r="QMR59"/>
      <c r="QMS59"/>
      <c r="QMT59"/>
      <c r="QMU59"/>
      <c r="QMV59"/>
      <c r="QMW59"/>
      <c r="QMX59"/>
      <c r="QMY59"/>
      <c r="QMZ59"/>
      <c r="QNA59"/>
      <c r="QNB59"/>
      <c r="QNC59"/>
      <c r="QND59"/>
      <c r="QNE59"/>
      <c r="QNF59"/>
      <c r="QNG59"/>
      <c r="QNH59"/>
      <c r="QNI59"/>
      <c r="QNJ59"/>
      <c r="QNK59"/>
      <c r="QNL59"/>
      <c r="QNM59"/>
      <c r="QNN59"/>
      <c r="QNO59"/>
      <c r="QNP59"/>
      <c r="QNQ59"/>
      <c r="QNR59"/>
      <c r="QNS59"/>
      <c r="QNT59"/>
      <c r="QNU59"/>
      <c r="QNV59"/>
      <c r="QNW59"/>
      <c r="QNX59"/>
      <c r="QNY59"/>
      <c r="QNZ59"/>
      <c r="QOA59"/>
      <c r="QOB59"/>
      <c r="QOC59"/>
      <c r="QOD59"/>
      <c r="QOE59"/>
      <c r="QOF59"/>
      <c r="QOG59"/>
      <c r="QOH59"/>
      <c r="QOI59"/>
      <c r="QOJ59"/>
      <c r="QOK59"/>
      <c r="QOL59"/>
      <c r="QOM59"/>
      <c r="QON59"/>
      <c r="QOO59"/>
      <c r="QOP59"/>
      <c r="QOQ59"/>
      <c r="QOR59"/>
      <c r="QOS59"/>
      <c r="QOT59"/>
      <c r="QOU59"/>
      <c r="QOV59"/>
      <c r="QOW59"/>
      <c r="QOX59"/>
      <c r="QOY59"/>
      <c r="QOZ59"/>
      <c r="QPA59"/>
      <c r="QPB59"/>
      <c r="QPC59"/>
      <c r="QPD59"/>
      <c r="QPE59"/>
      <c r="QPF59"/>
      <c r="QPG59"/>
      <c r="QPH59"/>
      <c r="QPI59"/>
      <c r="QPJ59"/>
      <c r="QPK59"/>
      <c r="QPL59"/>
      <c r="QPM59"/>
      <c r="QPN59"/>
      <c r="QPO59"/>
      <c r="QPP59"/>
      <c r="QPQ59"/>
      <c r="QPR59"/>
      <c r="QPS59"/>
      <c r="QPT59"/>
      <c r="QPU59"/>
      <c r="QPV59"/>
      <c r="QPW59"/>
      <c r="QPX59"/>
      <c r="QPY59"/>
      <c r="QPZ59"/>
      <c r="QQA59"/>
      <c r="QQB59"/>
      <c r="QQC59"/>
      <c r="QQD59"/>
      <c r="QQE59"/>
      <c r="QQF59"/>
      <c r="QQG59"/>
      <c r="QQH59"/>
      <c r="QQI59"/>
      <c r="QQJ59"/>
      <c r="QQK59"/>
      <c r="QQL59"/>
      <c r="QQM59"/>
      <c r="QQN59"/>
      <c r="QQO59"/>
      <c r="QQP59"/>
      <c r="QQQ59"/>
      <c r="QQR59"/>
      <c r="QQS59"/>
      <c r="QQT59"/>
      <c r="QQU59"/>
      <c r="QQV59"/>
      <c r="QQW59"/>
      <c r="QQX59"/>
      <c r="QQY59"/>
      <c r="QQZ59"/>
      <c r="QRA59"/>
      <c r="QRB59"/>
      <c r="QRC59"/>
      <c r="QRD59"/>
      <c r="QRE59"/>
      <c r="QRF59"/>
      <c r="QRG59"/>
      <c r="QRH59"/>
      <c r="QRI59"/>
      <c r="QRJ59"/>
      <c r="QRK59"/>
      <c r="QRL59"/>
      <c r="QRM59"/>
      <c r="QRN59"/>
      <c r="QRO59"/>
      <c r="QRP59"/>
      <c r="QRQ59"/>
      <c r="QRR59"/>
      <c r="QRS59"/>
      <c r="QRT59"/>
      <c r="QRU59"/>
      <c r="QRV59"/>
      <c r="QRW59"/>
      <c r="QRX59"/>
      <c r="QRY59"/>
      <c r="QRZ59"/>
      <c r="QSA59"/>
      <c r="QSB59"/>
      <c r="QSC59"/>
      <c r="QSD59"/>
      <c r="QSE59"/>
      <c r="QSF59"/>
      <c r="QSG59"/>
      <c r="QSH59"/>
      <c r="QSI59"/>
      <c r="QSJ59"/>
      <c r="QSK59"/>
      <c r="QSL59"/>
      <c r="QSM59"/>
      <c r="QSN59"/>
      <c r="QSO59"/>
      <c r="QSP59"/>
      <c r="QSQ59"/>
      <c r="QSR59"/>
      <c r="QSS59"/>
      <c r="QST59"/>
      <c r="QSU59"/>
      <c r="QSV59"/>
      <c r="QSW59"/>
      <c r="QSX59"/>
      <c r="QSY59"/>
      <c r="QSZ59"/>
      <c r="QTA59"/>
      <c r="QTB59"/>
      <c r="QTC59"/>
      <c r="QTD59"/>
      <c r="QTE59"/>
      <c r="QTF59"/>
      <c r="QTG59"/>
      <c r="QTH59"/>
      <c r="QTI59"/>
      <c r="QTJ59"/>
      <c r="QTK59"/>
      <c r="QTL59"/>
      <c r="QTM59"/>
      <c r="QTN59"/>
      <c r="QTO59"/>
      <c r="QTP59"/>
      <c r="QTQ59"/>
      <c r="QTR59"/>
      <c r="QTS59"/>
      <c r="QTT59"/>
      <c r="QTU59"/>
      <c r="QTV59"/>
      <c r="QTW59"/>
      <c r="QTX59"/>
      <c r="QTY59"/>
      <c r="QTZ59"/>
      <c r="QUA59"/>
      <c r="QUB59"/>
      <c r="QUC59"/>
      <c r="QUD59"/>
      <c r="QUE59"/>
      <c r="QUF59"/>
      <c r="QUG59"/>
      <c r="QUH59"/>
      <c r="QUI59"/>
      <c r="QUJ59"/>
      <c r="QUK59"/>
      <c r="QUL59"/>
      <c r="QUM59"/>
      <c r="QUN59"/>
      <c r="QUO59"/>
      <c r="QUP59"/>
      <c r="QUQ59"/>
      <c r="QUR59"/>
      <c r="QUS59"/>
      <c r="QUT59"/>
      <c r="QUU59"/>
      <c r="QUV59"/>
      <c r="QUW59"/>
      <c r="QUX59"/>
      <c r="QUY59"/>
      <c r="QUZ59"/>
      <c r="QVA59"/>
      <c r="QVB59"/>
      <c r="QVC59"/>
      <c r="QVD59"/>
      <c r="QVE59"/>
      <c r="QVF59"/>
      <c r="QVG59"/>
      <c r="QVH59"/>
      <c r="QVI59"/>
      <c r="QVJ59"/>
      <c r="QVK59"/>
      <c r="QVL59"/>
      <c r="QVM59"/>
      <c r="QVN59"/>
      <c r="QVO59"/>
      <c r="QVP59"/>
      <c r="QVQ59"/>
      <c r="QVR59"/>
      <c r="QVS59"/>
      <c r="QVT59"/>
      <c r="QVU59"/>
      <c r="QVV59"/>
      <c r="QVW59"/>
      <c r="QVX59"/>
      <c r="QVY59"/>
      <c r="QVZ59"/>
      <c r="QWA59"/>
      <c r="QWB59"/>
      <c r="QWC59"/>
      <c r="QWD59"/>
      <c r="QWE59"/>
      <c r="QWF59"/>
      <c r="QWG59"/>
      <c r="QWH59"/>
      <c r="QWI59"/>
      <c r="QWJ59"/>
      <c r="QWK59"/>
      <c r="QWL59"/>
      <c r="QWM59"/>
      <c r="QWN59"/>
      <c r="QWO59"/>
      <c r="QWP59"/>
      <c r="QWQ59"/>
      <c r="QWR59"/>
      <c r="QWS59"/>
      <c r="QWT59"/>
      <c r="QWU59"/>
      <c r="QWV59"/>
      <c r="QWW59"/>
      <c r="QWX59"/>
      <c r="QWY59"/>
      <c r="QWZ59"/>
      <c r="QXA59"/>
      <c r="QXB59"/>
      <c r="QXC59"/>
      <c r="QXD59"/>
      <c r="QXE59"/>
      <c r="QXF59"/>
      <c r="QXG59"/>
      <c r="QXH59"/>
      <c r="QXI59"/>
      <c r="QXJ59"/>
      <c r="QXK59"/>
      <c r="QXL59"/>
      <c r="QXM59"/>
      <c r="QXN59"/>
      <c r="QXO59"/>
      <c r="QXP59"/>
      <c r="QXQ59"/>
      <c r="QXR59"/>
      <c r="QXS59"/>
      <c r="QXT59"/>
      <c r="QXU59"/>
      <c r="QXV59"/>
      <c r="QXW59"/>
      <c r="QXX59"/>
      <c r="QXY59"/>
      <c r="QXZ59"/>
      <c r="QYA59"/>
      <c r="QYB59"/>
      <c r="QYC59"/>
      <c r="QYD59"/>
      <c r="QYE59"/>
      <c r="QYF59"/>
      <c r="QYG59"/>
      <c r="QYH59"/>
      <c r="QYI59"/>
      <c r="QYJ59"/>
      <c r="QYK59"/>
      <c r="QYL59"/>
      <c r="QYM59"/>
      <c r="QYN59"/>
      <c r="QYO59"/>
      <c r="QYP59"/>
      <c r="QYQ59"/>
      <c r="QYR59"/>
      <c r="QYS59"/>
      <c r="QYT59"/>
      <c r="QYU59"/>
      <c r="QYV59"/>
      <c r="QYW59"/>
      <c r="QYX59"/>
      <c r="QYY59"/>
      <c r="QYZ59"/>
      <c r="QZA59"/>
      <c r="QZB59"/>
      <c r="QZC59"/>
      <c r="QZD59"/>
      <c r="QZE59"/>
      <c r="QZF59"/>
      <c r="QZG59"/>
      <c r="QZH59"/>
      <c r="QZI59"/>
      <c r="QZJ59"/>
      <c r="QZK59"/>
      <c r="QZL59"/>
      <c r="QZM59"/>
      <c r="QZN59"/>
      <c r="QZO59"/>
      <c r="QZP59"/>
      <c r="QZQ59"/>
      <c r="QZR59"/>
      <c r="QZS59"/>
      <c r="QZT59"/>
      <c r="QZU59"/>
      <c r="QZV59"/>
      <c r="QZW59"/>
      <c r="QZX59"/>
      <c r="QZY59"/>
      <c r="QZZ59"/>
      <c r="RAA59"/>
      <c r="RAB59"/>
      <c r="RAC59"/>
      <c r="RAD59"/>
      <c r="RAE59"/>
      <c r="RAF59"/>
      <c r="RAG59"/>
      <c r="RAH59"/>
      <c r="RAI59"/>
      <c r="RAJ59"/>
      <c r="RAK59"/>
      <c r="RAL59"/>
      <c r="RAM59"/>
      <c r="RAN59"/>
      <c r="RAO59"/>
      <c r="RAP59"/>
      <c r="RAQ59"/>
      <c r="RAR59"/>
      <c r="RAS59"/>
      <c r="RAT59"/>
      <c r="RAU59"/>
      <c r="RAV59"/>
      <c r="RAW59"/>
      <c r="RAX59"/>
      <c r="RAY59"/>
      <c r="RAZ59"/>
      <c r="RBA59"/>
      <c r="RBB59"/>
      <c r="RBC59"/>
      <c r="RBD59"/>
      <c r="RBE59"/>
      <c r="RBF59"/>
      <c r="RBG59"/>
      <c r="RBH59"/>
      <c r="RBI59"/>
      <c r="RBJ59"/>
      <c r="RBK59"/>
      <c r="RBL59"/>
      <c r="RBM59"/>
      <c r="RBN59"/>
      <c r="RBO59"/>
      <c r="RBP59"/>
      <c r="RBQ59"/>
      <c r="RBR59"/>
      <c r="RBS59"/>
      <c r="RBT59"/>
      <c r="RBU59"/>
      <c r="RBV59"/>
      <c r="RBW59"/>
      <c r="RBX59"/>
      <c r="RBY59"/>
      <c r="RBZ59"/>
      <c r="RCA59"/>
      <c r="RCB59"/>
      <c r="RCC59"/>
      <c r="RCD59"/>
      <c r="RCE59"/>
      <c r="RCF59"/>
      <c r="RCG59"/>
      <c r="RCH59"/>
      <c r="RCI59"/>
      <c r="RCJ59"/>
      <c r="RCK59"/>
      <c r="RCL59"/>
      <c r="RCM59"/>
      <c r="RCN59"/>
      <c r="RCO59"/>
      <c r="RCP59"/>
      <c r="RCQ59"/>
      <c r="RCR59"/>
      <c r="RCS59"/>
      <c r="RCT59"/>
      <c r="RCU59"/>
      <c r="RCV59"/>
      <c r="RCW59"/>
      <c r="RCX59"/>
      <c r="RCY59"/>
      <c r="RCZ59"/>
      <c r="RDA59"/>
      <c r="RDB59"/>
      <c r="RDC59"/>
      <c r="RDD59"/>
      <c r="RDE59"/>
      <c r="RDF59"/>
      <c r="RDG59"/>
      <c r="RDH59"/>
      <c r="RDI59"/>
      <c r="RDJ59"/>
      <c r="RDK59"/>
      <c r="RDL59"/>
      <c r="RDM59"/>
      <c r="RDN59"/>
      <c r="RDO59"/>
      <c r="RDP59"/>
      <c r="RDQ59"/>
      <c r="RDR59"/>
      <c r="RDS59"/>
      <c r="RDT59"/>
      <c r="RDU59"/>
      <c r="RDV59"/>
      <c r="RDW59"/>
      <c r="RDX59"/>
      <c r="RDY59"/>
      <c r="RDZ59"/>
      <c r="REA59"/>
      <c r="REB59"/>
      <c r="REC59"/>
      <c r="RED59"/>
      <c r="REE59"/>
      <c r="REF59"/>
      <c r="REG59"/>
      <c r="REH59"/>
      <c r="REI59"/>
      <c r="REJ59"/>
      <c r="REK59"/>
      <c r="REL59"/>
      <c r="REM59"/>
      <c r="REN59"/>
      <c r="REO59"/>
      <c r="REP59"/>
      <c r="REQ59"/>
      <c r="RER59"/>
      <c r="RES59"/>
      <c r="RET59"/>
      <c r="REU59"/>
      <c r="REV59"/>
      <c r="REW59"/>
      <c r="REX59"/>
      <c r="REY59"/>
      <c r="REZ59"/>
      <c r="RFA59"/>
      <c r="RFB59"/>
      <c r="RFC59"/>
      <c r="RFD59"/>
      <c r="RFE59"/>
      <c r="RFF59"/>
      <c r="RFG59"/>
      <c r="RFH59"/>
      <c r="RFI59"/>
      <c r="RFJ59"/>
      <c r="RFK59"/>
      <c r="RFL59"/>
      <c r="RFM59"/>
      <c r="RFN59"/>
      <c r="RFO59"/>
      <c r="RFP59"/>
      <c r="RFQ59"/>
      <c r="RFR59"/>
      <c r="RFS59"/>
      <c r="RFT59"/>
      <c r="RFU59"/>
      <c r="RFV59"/>
      <c r="RFW59"/>
      <c r="RFX59"/>
      <c r="RFY59"/>
      <c r="RFZ59"/>
      <c r="RGA59"/>
      <c r="RGB59"/>
      <c r="RGC59"/>
      <c r="RGD59"/>
      <c r="RGE59"/>
      <c r="RGF59"/>
      <c r="RGG59"/>
      <c r="RGH59"/>
      <c r="RGI59"/>
      <c r="RGJ59"/>
      <c r="RGK59"/>
      <c r="RGL59"/>
      <c r="RGM59"/>
      <c r="RGN59"/>
      <c r="RGO59"/>
      <c r="RGP59"/>
      <c r="RGQ59"/>
      <c r="RGR59"/>
      <c r="RGS59"/>
      <c r="RGT59"/>
      <c r="RGU59"/>
      <c r="RGV59"/>
      <c r="RGW59"/>
      <c r="RGX59"/>
      <c r="RGY59"/>
      <c r="RGZ59"/>
      <c r="RHA59"/>
      <c r="RHB59"/>
      <c r="RHC59"/>
      <c r="RHD59"/>
      <c r="RHE59"/>
      <c r="RHF59"/>
      <c r="RHG59"/>
      <c r="RHH59"/>
      <c r="RHI59"/>
      <c r="RHJ59"/>
      <c r="RHK59"/>
      <c r="RHL59"/>
      <c r="RHM59"/>
      <c r="RHN59"/>
      <c r="RHO59"/>
      <c r="RHP59"/>
      <c r="RHQ59"/>
      <c r="RHR59"/>
      <c r="RHS59"/>
      <c r="RHT59"/>
      <c r="RHU59"/>
      <c r="RHV59"/>
      <c r="RHW59"/>
      <c r="RHX59"/>
      <c r="RHY59"/>
      <c r="RHZ59"/>
      <c r="RIA59"/>
      <c r="RIB59"/>
      <c r="RIC59"/>
      <c r="RID59"/>
      <c r="RIE59"/>
      <c r="RIF59"/>
      <c r="RIG59"/>
      <c r="RIH59"/>
      <c r="RII59"/>
      <c r="RIJ59"/>
      <c r="RIK59"/>
      <c r="RIL59"/>
      <c r="RIM59"/>
      <c r="RIN59"/>
      <c r="RIO59"/>
      <c r="RIP59"/>
      <c r="RIQ59"/>
      <c r="RIR59"/>
      <c r="RIS59"/>
      <c r="RIT59"/>
      <c r="RIU59"/>
      <c r="RIV59"/>
      <c r="RIW59"/>
      <c r="RIX59"/>
      <c r="RIY59"/>
      <c r="RIZ59"/>
      <c r="RJA59"/>
      <c r="RJB59"/>
      <c r="RJC59"/>
      <c r="RJD59"/>
      <c r="RJE59"/>
      <c r="RJF59"/>
      <c r="RJG59"/>
      <c r="RJH59"/>
      <c r="RJI59"/>
      <c r="RJJ59"/>
      <c r="RJK59"/>
      <c r="RJL59"/>
      <c r="RJM59"/>
      <c r="RJN59"/>
      <c r="RJO59"/>
      <c r="RJP59"/>
      <c r="RJQ59"/>
      <c r="RJR59"/>
      <c r="RJS59"/>
      <c r="RJT59"/>
      <c r="RJU59"/>
      <c r="RJV59"/>
      <c r="RJW59"/>
      <c r="RJX59"/>
      <c r="RJY59"/>
      <c r="RJZ59"/>
      <c r="RKA59"/>
      <c r="RKB59"/>
      <c r="RKC59"/>
      <c r="RKD59"/>
      <c r="RKE59"/>
      <c r="RKF59"/>
      <c r="RKG59"/>
      <c r="RKH59"/>
      <c r="RKI59"/>
      <c r="RKJ59"/>
      <c r="RKK59"/>
      <c r="RKL59"/>
      <c r="RKM59"/>
      <c r="RKN59"/>
      <c r="RKO59"/>
      <c r="RKP59"/>
      <c r="RKQ59"/>
      <c r="RKR59"/>
      <c r="RKS59"/>
      <c r="RKT59"/>
      <c r="RKU59"/>
      <c r="RKV59"/>
      <c r="RKW59"/>
      <c r="RKX59"/>
      <c r="RKY59"/>
      <c r="RKZ59"/>
      <c r="RLA59"/>
      <c r="RLB59"/>
      <c r="RLC59"/>
      <c r="RLD59"/>
      <c r="RLE59"/>
      <c r="RLF59"/>
      <c r="RLG59"/>
      <c r="RLH59"/>
      <c r="RLI59"/>
      <c r="RLJ59"/>
      <c r="RLK59"/>
      <c r="RLL59"/>
      <c r="RLM59"/>
      <c r="RLN59"/>
      <c r="RLO59"/>
      <c r="RLP59"/>
      <c r="RLQ59"/>
      <c r="RLR59"/>
      <c r="RLS59"/>
      <c r="RLT59"/>
      <c r="RLU59"/>
      <c r="RLV59"/>
      <c r="RLW59"/>
      <c r="RLX59"/>
      <c r="RLY59"/>
      <c r="RLZ59"/>
      <c r="RMA59"/>
      <c r="RMB59"/>
      <c r="RMC59"/>
      <c r="RMD59"/>
      <c r="RME59"/>
      <c r="RMF59"/>
      <c r="RMG59"/>
      <c r="RMH59"/>
      <c r="RMI59"/>
      <c r="RMJ59"/>
      <c r="RMK59"/>
      <c r="RML59"/>
      <c r="RMM59"/>
      <c r="RMN59"/>
      <c r="RMO59"/>
      <c r="RMP59"/>
      <c r="RMQ59"/>
      <c r="RMR59"/>
      <c r="RMS59"/>
      <c r="RMT59"/>
      <c r="RMU59"/>
      <c r="RMV59"/>
      <c r="RMW59"/>
      <c r="RMX59"/>
      <c r="RMY59"/>
      <c r="RMZ59"/>
      <c r="RNA59"/>
      <c r="RNB59"/>
      <c r="RNC59"/>
      <c r="RND59"/>
      <c r="RNE59"/>
      <c r="RNF59"/>
      <c r="RNG59"/>
      <c r="RNH59"/>
      <c r="RNI59"/>
      <c r="RNJ59"/>
      <c r="RNK59"/>
      <c r="RNL59"/>
      <c r="RNM59"/>
      <c r="RNN59"/>
      <c r="RNO59"/>
      <c r="RNP59"/>
      <c r="RNQ59"/>
      <c r="RNR59"/>
      <c r="RNS59"/>
      <c r="RNT59"/>
      <c r="RNU59"/>
      <c r="RNV59"/>
      <c r="RNW59"/>
      <c r="RNX59"/>
      <c r="RNY59"/>
      <c r="RNZ59"/>
      <c r="ROA59"/>
      <c r="ROB59"/>
      <c r="ROC59"/>
      <c r="ROD59"/>
      <c r="ROE59"/>
      <c r="ROF59"/>
      <c r="ROG59"/>
      <c r="ROH59"/>
      <c r="ROI59"/>
      <c r="ROJ59"/>
      <c r="ROK59"/>
      <c r="ROL59"/>
      <c r="ROM59"/>
      <c r="RON59"/>
      <c r="ROO59"/>
      <c r="ROP59"/>
      <c r="ROQ59"/>
      <c r="ROR59"/>
      <c r="ROS59"/>
      <c r="ROT59"/>
      <c r="ROU59"/>
      <c r="ROV59"/>
      <c r="ROW59"/>
      <c r="ROX59"/>
      <c r="ROY59"/>
      <c r="ROZ59"/>
      <c r="RPA59"/>
      <c r="RPB59"/>
      <c r="RPC59"/>
      <c r="RPD59"/>
      <c r="RPE59"/>
      <c r="RPF59"/>
      <c r="RPG59"/>
      <c r="RPH59"/>
      <c r="RPI59"/>
      <c r="RPJ59"/>
      <c r="RPK59"/>
      <c r="RPL59"/>
      <c r="RPM59"/>
      <c r="RPN59"/>
      <c r="RPO59"/>
      <c r="RPP59"/>
      <c r="RPQ59"/>
      <c r="RPR59"/>
      <c r="RPS59"/>
      <c r="RPT59"/>
      <c r="RPU59"/>
      <c r="RPV59"/>
      <c r="RPW59"/>
      <c r="RPX59"/>
      <c r="RPY59"/>
      <c r="RPZ59"/>
      <c r="RQA59"/>
      <c r="RQB59"/>
      <c r="RQC59"/>
      <c r="RQD59"/>
      <c r="RQE59"/>
      <c r="RQF59"/>
      <c r="RQG59"/>
      <c r="RQH59"/>
      <c r="RQI59"/>
      <c r="RQJ59"/>
      <c r="RQK59"/>
      <c r="RQL59"/>
      <c r="RQM59"/>
      <c r="RQN59"/>
      <c r="RQO59"/>
      <c r="RQP59"/>
      <c r="RQQ59"/>
      <c r="RQR59"/>
      <c r="RQS59"/>
      <c r="RQT59"/>
      <c r="RQU59"/>
      <c r="RQV59"/>
      <c r="RQW59"/>
      <c r="RQX59"/>
      <c r="RQY59"/>
      <c r="RQZ59"/>
      <c r="RRA59"/>
      <c r="RRB59"/>
      <c r="RRC59"/>
      <c r="RRD59"/>
      <c r="RRE59"/>
      <c r="RRF59"/>
      <c r="RRG59"/>
      <c r="RRH59"/>
      <c r="RRI59"/>
      <c r="RRJ59"/>
      <c r="RRK59"/>
      <c r="RRL59"/>
      <c r="RRM59"/>
      <c r="RRN59"/>
      <c r="RRO59"/>
      <c r="RRP59"/>
      <c r="RRQ59"/>
      <c r="RRR59"/>
      <c r="RRS59"/>
      <c r="RRT59"/>
      <c r="RRU59"/>
      <c r="RRV59"/>
      <c r="RRW59"/>
      <c r="RRX59"/>
      <c r="RRY59"/>
      <c r="RRZ59"/>
      <c r="RSA59"/>
      <c r="RSB59"/>
      <c r="RSC59"/>
      <c r="RSD59"/>
      <c r="RSE59"/>
      <c r="RSF59"/>
      <c r="RSG59"/>
      <c r="RSH59"/>
      <c r="RSI59"/>
      <c r="RSJ59"/>
      <c r="RSK59"/>
      <c r="RSL59"/>
      <c r="RSM59"/>
      <c r="RSN59"/>
      <c r="RSO59"/>
      <c r="RSP59"/>
      <c r="RSQ59"/>
      <c r="RSR59"/>
      <c r="RSS59"/>
      <c r="RST59"/>
      <c r="RSU59"/>
      <c r="RSV59"/>
      <c r="RSW59"/>
      <c r="RSX59"/>
      <c r="RSY59"/>
      <c r="RSZ59"/>
      <c r="RTA59"/>
      <c r="RTB59"/>
      <c r="RTC59"/>
      <c r="RTD59"/>
      <c r="RTE59"/>
      <c r="RTF59"/>
      <c r="RTG59"/>
      <c r="RTH59"/>
      <c r="RTI59"/>
      <c r="RTJ59"/>
      <c r="RTK59"/>
      <c r="RTL59"/>
      <c r="RTM59"/>
      <c r="RTN59"/>
      <c r="RTO59"/>
      <c r="RTP59"/>
      <c r="RTQ59"/>
      <c r="RTR59"/>
      <c r="RTS59"/>
      <c r="RTT59"/>
      <c r="RTU59"/>
      <c r="RTV59"/>
      <c r="RTW59"/>
      <c r="RTX59"/>
      <c r="RTY59"/>
      <c r="RTZ59"/>
      <c r="RUA59"/>
      <c r="RUB59"/>
      <c r="RUC59"/>
      <c r="RUD59"/>
      <c r="RUE59"/>
      <c r="RUF59"/>
      <c r="RUG59"/>
      <c r="RUH59"/>
      <c r="RUI59"/>
      <c r="RUJ59"/>
      <c r="RUK59"/>
      <c r="RUL59"/>
      <c r="RUM59"/>
      <c r="RUN59"/>
      <c r="RUO59"/>
      <c r="RUP59"/>
      <c r="RUQ59"/>
      <c r="RUR59"/>
      <c r="RUS59"/>
      <c r="RUT59"/>
      <c r="RUU59"/>
      <c r="RUV59"/>
      <c r="RUW59"/>
      <c r="RUX59"/>
      <c r="RUY59"/>
      <c r="RUZ59"/>
      <c r="RVA59"/>
      <c r="RVB59"/>
      <c r="RVC59"/>
      <c r="RVD59"/>
      <c r="RVE59"/>
      <c r="RVF59"/>
      <c r="RVG59"/>
      <c r="RVH59"/>
      <c r="RVI59"/>
      <c r="RVJ59"/>
      <c r="RVK59"/>
      <c r="RVL59"/>
      <c r="RVM59"/>
      <c r="RVN59"/>
      <c r="RVO59"/>
      <c r="RVP59"/>
      <c r="RVQ59"/>
      <c r="RVR59"/>
      <c r="RVS59"/>
      <c r="RVT59"/>
      <c r="RVU59"/>
      <c r="RVV59"/>
      <c r="RVW59"/>
      <c r="RVX59"/>
      <c r="RVY59"/>
      <c r="RVZ59"/>
      <c r="RWA59"/>
      <c r="RWB59"/>
      <c r="RWC59"/>
      <c r="RWD59"/>
      <c r="RWE59"/>
      <c r="RWF59"/>
      <c r="RWG59"/>
      <c r="RWH59"/>
      <c r="RWI59"/>
      <c r="RWJ59"/>
      <c r="RWK59"/>
      <c r="RWL59"/>
      <c r="RWM59"/>
      <c r="RWN59"/>
      <c r="RWO59"/>
      <c r="RWP59"/>
      <c r="RWQ59"/>
      <c r="RWR59"/>
      <c r="RWS59"/>
      <c r="RWT59"/>
      <c r="RWU59"/>
      <c r="RWV59"/>
      <c r="RWW59"/>
      <c r="RWX59"/>
      <c r="RWY59"/>
      <c r="RWZ59"/>
      <c r="RXA59"/>
      <c r="RXB59"/>
      <c r="RXC59"/>
      <c r="RXD59"/>
      <c r="RXE59"/>
      <c r="RXF59"/>
      <c r="RXG59"/>
      <c r="RXH59"/>
      <c r="RXI59"/>
      <c r="RXJ59"/>
      <c r="RXK59"/>
      <c r="RXL59"/>
      <c r="RXM59"/>
      <c r="RXN59"/>
      <c r="RXO59"/>
      <c r="RXP59"/>
      <c r="RXQ59"/>
      <c r="RXR59"/>
      <c r="RXS59"/>
      <c r="RXT59"/>
      <c r="RXU59"/>
      <c r="RXV59"/>
      <c r="RXW59"/>
      <c r="RXX59"/>
      <c r="RXY59"/>
      <c r="RXZ59"/>
      <c r="RYA59"/>
      <c r="RYB59"/>
      <c r="RYC59"/>
      <c r="RYD59"/>
      <c r="RYE59"/>
      <c r="RYF59"/>
      <c r="RYG59"/>
      <c r="RYH59"/>
      <c r="RYI59"/>
      <c r="RYJ59"/>
      <c r="RYK59"/>
      <c r="RYL59"/>
      <c r="RYM59"/>
      <c r="RYN59"/>
      <c r="RYO59"/>
      <c r="RYP59"/>
      <c r="RYQ59"/>
      <c r="RYR59"/>
      <c r="RYS59"/>
      <c r="RYT59"/>
      <c r="RYU59"/>
      <c r="RYV59"/>
      <c r="RYW59"/>
      <c r="RYX59"/>
      <c r="RYY59"/>
      <c r="RYZ59"/>
      <c r="RZA59"/>
      <c r="RZB59"/>
      <c r="RZC59"/>
      <c r="RZD59"/>
      <c r="RZE59"/>
      <c r="RZF59"/>
      <c r="RZG59"/>
      <c r="RZH59"/>
      <c r="RZI59"/>
      <c r="RZJ59"/>
      <c r="RZK59"/>
      <c r="RZL59"/>
      <c r="RZM59"/>
      <c r="RZN59"/>
      <c r="RZO59"/>
      <c r="RZP59"/>
      <c r="RZQ59"/>
      <c r="RZR59"/>
      <c r="RZS59"/>
      <c r="RZT59"/>
      <c r="RZU59"/>
      <c r="RZV59"/>
      <c r="RZW59"/>
      <c r="RZX59"/>
      <c r="RZY59"/>
      <c r="RZZ59"/>
      <c r="SAA59"/>
      <c r="SAB59"/>
      <c r="SAC59"/>
      <c r="SAD59"/>
      <c r="SAE59"/>
      <c r="SAF59"/>
      <c r="SAG59"/>
      <c r="SAH59"/>
      <c r="SAI59"/>
      <c r="SAJ59"/>
      <c r="SAK59"/>
      <c r="SAL59"/>
      <c r="SAM59"/>
      <c r="SAN59"/>
      <c r="SAO59"/>
      <c r="SAP59"/>
      <c r="SAQ59"/>
      <c r="SAR59"/>
      <c r="SAS59"/>
      <c r="SAT59"/>
      <c r="SAU59"/>
      <c r="SAV59"/>
      <c r="SAW59"/>
      <c r="SAX59"/>
      <c r="SAY59"/>
      <c r="SAZ59"/>
      <c r="SBA59"/>
      <c r="SBB59"/>
      <c r="SBC59"/>
      <c r="SBD59"/>
      <c r="SBE59"/>
      <c r="SBF59"/>
      <c r="SBG59"/>
      <c r="SBH59"/>
      <c r="SBI59"/>
      <c r="SBJ59"/>
      <c r="SBK59"/>
      <c r="SBL59"/>
      <c r="SBM59"/>
      <c r="SBN59"/>
      <c r="SBO59"/>
      <c r="SBP59"/>
      <c r="SBQ59"/>
      <c r="SBR59"/>
      <c r="SBS59"/>
      <c r="SBT59"/>
      <c r="SBU59"/>
      <c r="SBV59"/>
      <c r="SBW59"/>
      <c r="SBX59"/>
      <c r="SBY59"/>
      <c r="SBZ59"/>
      <c r="SCA59"/>
      <c r="SCB59"/>
      <c r="SCC59"/>
      <c r="SCD59"/>
      <c r="SCE59"/>
      <c r="SCF59"/>
      <c r="SCG59"/>
      <c r="SCH59"/>
      <c r="SCI59"/>
      <c r="SCJ59"/>
      <c r="SCK59"/>
      <c r="SCL59"/>
      <c r="SCM59"/>
      <c r="SCN59"/>
      <c r="SCO59"/>
      <c r="SCP59"/>
      <c r="SCQ59"/>
      <c r="SCR59"/>
      <c r="SCS59"/>
      <c r="SCT59"/>
      <c r="SCU59"/>
      <c r="SCV59"/>
      <c r="SCW59"/>
      <c r="SCX59"/>
      <c r="SCY59"/>
      <c r="SCZ59"/>
      <c r="SDA59"/>
      <c r="SDB59"/>
      <c r="SDC59"/>
      <c r="SDD59"/>
      <c r="SDE59"/>
      <c r="SDF59"/>
      <c r="SDG59"/>
      <c r="SDH59"/>
      <c r="SDI59"/>
      <c r="SDJ59"/>
      <c r="SDK59"/>
      <c r="SDL59"/>
      <c r="SDM59"/>
      <c r="SDN59"/>
      <c r="SDO59"/>
      <c r="SDP59"/>
      <c r="SDQ59"/>
      <c r="SDR59"/>
      <c r="SDS59"/>
      <c r="SDT59"/>
      <c r="SDU59"/>
      <c r="SDV59"/>
      <c r="SDW59"/>
      <c r="SDX59"/>
      <c r="SDY59"/>
      <c r="SDZ59"/>
      <c r="SEA59"/>
      <c r="SEB59"/>
      <c r="SEC59"/>
      <c r="SED59"/>
      <c r="SEE59"/>
      <c r="SEF59"/>
      <c r="SEG59"/>
      <c r="SEH59"/>
      <c r="SEI59"/>
      <c r="SEJ59"/>
      <c r="SEK59"/>
      <c r="SEL59"/>
      <c r="SEM59"/>
      <c r="SEN59"/>
      <c r="SEO59"/>
      <c r="SEP59"/>
      <c r="SEQ59"/>
      <c r="SER59"/>
      <c r="SES59"/>
      <c r="SET59"/>
      <c r="SEU59"/>
      <c r="SEV59"/>
      <c r="SEW59"/>
      <c r="SEX59"/>
      <c r="SEY59"/>
      <c r="SEZ59"/>
      <c r="SFA59"/>
      <c r="SFB59"/>
      <c r="SFC59"/>
      <c r="SFD59"/>
      <c r="SFE59"/>
      <c r="SFF59"/>
      <c r="SFG59"/>
      <c r="SFH59"/>
      <c r="SFI59"/>
      <c r="SFJ59"/>
      <c r="SFK59"/>
      <c r="SFL59"/>
      <c r="SFM59"/>
      <c r="SFN59"/>
      <c r="SFO59"/>
      <c r="SFP59"/>
      <c r="SFQ59"/>
      <c r="SFR59"/>
      <c r="SFS59"/>
      <c r="SFT59"/>
      <c r="SFU59"/>
      <c r="SFV59"/>
      <c r="SFW59"/>
      <c r="SFX59"/>
      <c r="SFY59"/>
      <c r="SFZ59"/>
      <c r="SGA59"/>
      <c r="SGB59"/>
      <c r="SGC59"/>
      <c r="SGD59"/>
      <c r="SGE59"/>
      <c r="SGF59"/>
      <c r="SGG59"/>
      <c r="SGH59"/>
      <c r="SGI59"/>
      <c r="SGJ59"/>
      <c r="SGK59"/>
      <c r="SGL59"/>
      <c r="SGM59"/>
      <c r="SGN59"/>
      <c r="SGO59"/>
      <c r="SGP59"/>
      <c r="SGQ59"/>
      <c r="SGR59"/>
      <c r="SGS59"/>
      <c r="SGT59"/>
      <c r="SGU59"/>
      <c r="SGV59"/>
      <c r="SGW59"/>
      <c r="SGX59"/>
      <c r="SGY59"/>
      <c r="SGZ59"/>
      <c r="SHA59"/>
      <c r="SHB59"/>
      <c r="SHC59"/>
      <c r="SHD59"/>
      <c r="SHE59"/>
      <c r="SHF59"/>
      <c r="SHG59"/>
      <c r="SHH59"/>
      <c r="SHI59"/>
      <c r="SHJ59"/>
      <c r="SHK59"/>
      <c r="SHL59"/>
      <c r="SHM59"/>
      <c r="SHN59"/>
      <c r="SHO59"/>
      <c r="SHP59"/>
      <c r="SHQ59"/>
      <c r="SHR59"/>
      <c r="SHS59"/>
      <c r="SHT59"/>
      <c r="SHU59"/>
      <c r="SHV59"/>
      <c r="SHW59"/>
      <c r="SHX59"/>
      <c r="SHY59"/>
      <c r="SHZ59"/>
      <c r="SIA59"/>
      <c r="SIB59"/>
      <c r="SIC59"/>
      <c r="SID59"/>
      <c r="SIE59"/>
      <c r="SIF59"/>
      <c r="SIG59"/>
      <c r="SIH59"/>
      <c r="SII59"/>
      <c r="SIJ59"/>
      <c r="SIK59"/>
      <c r="SIL59"/>
      <c r="SIM59"/>
      <c r="SIN59"/>
      <c r="SIO59"/>
      <c r="SIP59"/>
      <c r="SIQ59"/>
      <c r="SIR59"/>
      <c r="SIS59"/>
      <c r="SIT59"/>
      <c r="SIU59"/>
      <c r="SIV59"/>
      <c r="SIW59"/>
      <c r="SIX59"/>
      <c r="SIY59"/>
      <c r="SIZ59"/>
      <c r="SJA59"/>
      <c r="SJB59"/>
      <c r="SJC59"/>
      <c r="SJD59"/>
      <c r="SJE59"/>
      <c r="SJF59"/>
      <c r="SJG59"/>
      <c r="SJH59"/>
      <c r="SJI59"/>
      <c r="SJJ59"/>
      <c r="SJK59"/>
      <c r="SJL59"/>
      <c r="SJM59"/>
      <c r="SJN59"/>
      <c r="SJO59"/>
      <c r="SJP59"/>
      <c r="SJQ59"/>
      <c r="SJR59"/>
      <c r="SJS59"/>
      <c r="SJT59"/>
      <c r="SJU59"/>
      <c r="SJV59"/>
      <c r="SJW59"/>
      <c r="SJX59"/>
      <c r="SJY59"/>
      <c r="SJZ59"/>
      <c r="SKA59"/>
      <c r="SKB59"/>
      <c r="SKC59"/>
      <c r="SKD59"/>
      <c r="SKE59"/>
      <c r="SKF59"/>
      <c r="SKG59"/>
      <c r="SKH59"/>
      <c r="SKI59"/>
      <c r="SKJ59"/>
      <c r="SKK59"/>
      <c r="SKL59"/>
      <c r="SKM59"/>
      <c r="SKN59"/>
      <c r="SKO59"/>
      <c r="SKP59"/>
      <c r="SKQ59"/>
      <c r="SKR59"/>
      <c r="SKS59"/>
      <c r="SKT59"/>
      <c r="SKU59"/>
      <c r="SKV59"/>
      <c r="SKW59"/>
      <c r="SKX59"/>
      <c r="SKY59"/>
      <c r="SKZ59"/>
      <c r="SLA59"/>
      <c r="SLB59"/>
      <c r="SLC59"/>
      <c r="SLD59"/>
      <c r="SLE59"/>
      <c r="SLF59"/>
      <c r="SLG59"/>
      <c r="SLH59"/>
      <c r="SLI59"/>
      <c r="SLJ59"/>
      <c r="SLK59"/>
      <c r="SLL59"/>
      <c r="SLM59"/>
      <c r="SLN59"/>
      <c r="SLO59"/>
      <c r="SLP59"/>
      <c r="SLQ59"/>
      <c r="SLR59"/>
      <c r="SLS59"/>
      <c r="SLT59"/>
      <c r="SLU59"/>
      <c r="SLV59"/>
      <c r="SLW59"/>
      <c r="SLX59"/>
      <c r="SLY59"/>
      <c r="SLZ59"/>
      <c r="SMA59"/>
      <c r="SMB59"/>
      <c r="SMC59"/>
      <c r="SMD59"/>
      <c r="SME59"/>
      <c r="SMF59"/>
      <c r="SMG59"/>
      <c r="SMH59"/>
      <c r="SMI59"/>
      <c r="SMJ59"/>
      <c r="SMK59"/>
      <c r="SML59"/>
      <c r="SMM59"/>
      <c r="SMN59"/>
      <c r="SMO59"/>
      <c r="SMP59"/>
      <c r="SMQ59"/>
      <c r="SMR59"/>
      <c r="SMS59"/>
      <c r="SMT59"/>
      <c r="SMU59"/>
      <c r="SMV59"/>
      <c r="SMW59"/>
      <c r="SMX59"/>
      <c r="SMY59"/>
      <c r="SMZ59"/>
      <c r="SNA59"/>
      <c r="SNB59"/>
      <c r="SNC59"/>
      <c r="SND59"/>
      <c r="SNE59"/>
      <c r="SNF59"/>
      <c r="SNG59"/>
      <c r="SNH59"/>
      <c r="SNI59"/>
      <c r="SNJ59"/>
      <c r="SNK59"/>
      <c r="SNL59"/>
      <c r="SNM59"/>
      <c r="SNN59"/>
      <c r="SNO59"/>
      <c r="SNP59"/>
      <c r="SNQ59"/>
      <c r="SNR59"/>
      <c r="SNS59"/>
      <c r="SNT59"/>
      <c r="SNU59"/>
      <c r="SNV59"/>
      <c r="SNW59"/>
      <c r="SNX59"/>
      <c r="SNY59"/>
      <c r="SNZ59"/>
      <c r="SOA59"/>
      <c r="SOB59"/>
      <c r="SOC59"/>
      <c r="SOD59"/>
      <c r="SOE59"/>
      <c r="SOF59"/>
      <c r="SOG59"/>
      <c r="SOH59"/>
      <c r="SOI59"/>
      <c r="SOJ59"/>
      <c r="SOK59"/>
      <c r="SOL59"/>
      <c r="SOM59"/>
      <c r="SON59"/>
      <c r="SOO59"/>
      <c r="SOP59"/>
      <c r="SOQ59"/>
      <c r="SOR59"/>
      <c r="SOS59"/>
      <c r="SOT59"/>
      <c r="SOU59"/>
      <c r="SOV59"/>
      <c r="SOW59"/>
      <c r="SOX59"/>
      <c r="SOY59"/>
      <c r="SOZ59"/>
      <c r="SPA59"/>
      <c r="SPB59"/>
      <c r="SPC59"/>
      <c r="SPD59"/>
      <c r="SPE59"/>
      <c r="SPF59"/>
      <c r="SPG59"/>
      <c r="SPH59"/>
      <c r="SPI59"/>
      <c r="SPJ59"/>
      <c r="SPK59"/>
      <c r="SPL59"/>
      <c r="SPM59"/>
      <c r="SPN59"/>
      <c r="SPO59"/>
      <c r="SPP59"/>
      <c r="SPQ59"/>
      <c r="SPR59"/>
      <c r="SPS59"/>
      <c r="SPT59"/>
      <c r="SPU59"/>
      <c r="SPV59"/>
      <c r="SPW59"/>
      <c r="SPX59"/>
      <c r="SPY59"/>
      <c r="SPZ59"/>
      <c r="SQA59"/>
      <c r="SQB59"/>
      <c r="SQC59"/>
      <c r="SQD59"/>
      <c r="SQE59"/>
      <c r="SQF59"/>
      <c r="SQG59"/>
      <c r="SQH59"/>
      <c r="SQI59"/>
      <c r="SQJ59"/>
      <c r="SQK59"/>
      <c r="SQL59"/>
      <c r="SQM59"/>
      <c r="SQN59"/>
      <c r="SQO59"/>
      <c r="SQP59"/>
      <c r="SQQ59"/>
      <c r="SQR59"/>
      <c r="SQS59"/>
      <c r="SQT59"/>
      <c r="SQU59"/>
      <c r="SQV59"/>
      <c r="SQW59"/>
      <c r="SQX59"/>
      <c r="SQY59"/>
      <c r="SQZ59"/>
      <c r="SRA59"/>
      <c r="SRB59"/>
      <c r="SRC59"/>
      <c r="SRD59"/>
      <c r="SRE59"/>
      <c r="SRF59"/>
      <c r="SRG59"/>
      <c r="SRH59"/>
      <c r="SRI59"/>
      <c r="SRJ59"/>
      <c r="SRK59"/>
      <c r="SRL59"/>
      <c r="SRM59"/>
      <c r="SRN59"/>
      <c r="SRO59"/>
      <c r="SRP59"/>
      <c r="SRQ59"/>
      <c r="SRR59"/>
      <c r="SRS59"/>
      <c r="SRT59"/>
      <c r="SRU59"/>
      <c r="SRV59"/>
      <c r="SRW59"/>
      <c r="SRX59"/>
      <c r="SRY59"/>
      <c r="SRZ59"/>
      <c r="SSA59"/>
      <c r="SSB59"/>
      <c r="SSC59"/>
      <c r="SSD59"/>
      <c r="SSE59"/>
      <c r="SSF59"/>
      <c r="SSG59"/>
      <c r="SSH59"/>
      <c r="SSI59"/>
      <c r="SSJ59"/>
      <c r="SSK59"/>
      <c r="SSL59"/>
      <c r="SSM59"/>
      <c r="SSN59"/>
      <c r="SSO59"/>
      <c r="SSP59"/>
      <c r="SSQ59"/>
      <c r="SSR59"/>
      <c r="SSS59"/>
      <c r="SST59"/>
      <c r="SSU59"/>
      <c r="SSV59"/>
      <c r="SSW59"/>
      <c r="SSX59"/>
      <c r="SSY59"/>
      <c r="SSZ59"/>
      <c r="STA59"/>
      <c r="STB59"/>
      <c r="STC59"/>
      <c r="STD59"/>
      <c r="STE59"/>
      <c r="STF59"/>
      <c r="STG59"/>
      <c r="STH59"/>
      <c r="STI59"/>
      <c r="STJ59"/>
      <c r="STK59"/>
      <c r="STL59"/>
      <c r="STM59"/>
      <c r="STN59"/>
      <c r="STO59"/>
      <c r="STP59"/>
      <c r="STQ59"/>
      <c r="STR59"/>
      <c r="STS59"/>
      <c r="STT59"/>
      <c r="STU59"/>
      <c r="STV59"/>
      <c r="STW59"/>
      <c r="STX59"/>
      <c r="STY59"/>
      <c r="STZ59"/>
      <c r="SUA59"/>
      <c r="SUB59"/>
      <c r="SUC59"/>
      <c r="SUD59"/>
      <c r="SUE59"/>
      <c r="SUF59"/>
      <c r="SUG59"/>
      <c r="SUH59"/>
      <c r="SUI59"/>
      <c r="SUJ59"/>
      <c r="SUK59"/>
      <c r="SUL59"/>
      <c r="SUM59"/>
      <c r="SUN59"/>
      <c r="SUO59"/>
      <c r="SUP59"/>
      <c r="SUQ59"/>
      <c r="SUR59"/>
      <c r="SUS59"/>
      <c r="SUT59"/>
      <c r="SUU59"/>
      <c r="SUV59"/>
      <c r="SUW59"/>
      <c r="SUX59"/>
      <c r="SUY59"/>
      <c r="SUZ59"/>
      <c r="SVA59"/>
      <c r="SVB59"/>
      <c r="SVC59"/>
      <c r="SVD59"/>
      <c r="SVE59"/>
      <c r="SVF59"/>
      <c r="SVG59"/>
      <c r="SVH59"/>
      <c r="SVI59"/>
      <c r="SVJ59"/>
      <c r="SVK59"/>
      <c r="SVL59"/>
      <c r="SVM59"/>
      <c r="SVN59"/>
      <c r="SVO59"/>
      <c r="SVP59"/>
      <c r="SVQ59"/>
      <c r="SVR59"/>
      <c r="SVS59"/>
      <c r="SVT59"/>
      <c r="SVU59"/>
      <c r="SVV59"/>
      <c r="SVW59"/>
      <c r="SVX59"/>
      <c r="SVY59"/>
      <c r="SVZ59"/>
      <c r="SWA59"/>
      <c r="SWB59"/>
      <c r="SWC59"/>
      <c r="SWD59"/>
      <c r="SWE59"/>
      <c r="SWF59"/>
      <c r="SWG59"/>
      <c r="SWH59"/>
      <c r="SWI59"/>
      <c r="SWJ59"/>
      <c r="SWK59"/>
      <c r="SWL59"/>
      <c r="SWM59"/>
      <c r="SWN59"/>
      <c r="SWO59"/>
      <c r="SWP59"/>
      <c r="SWQ59"/>
      <c r="SWR59"/>
      <c r="SWS59"/>
      <c r="SWT59"/>
      <c r="SWU59"/>
      <c r="SWV59"/>
      <c r="SWW59"/>
      <c r="SWX59"/>
      <c r="SWY59"/>
      <c r="SWZ59"/>
      <c r="SXA59"/>
      <c r="SXB59"/>
      <c r="SXC59"/>
      <c r="SXD59"/>
      <c r="SXE59"/>
      <c r="SXF59"/>
      <c r="SXG59"/>
      <c r="SXH59"/>
      <c r="SXI59"/>
      <c r="SXJ59"/>
      <c r="SXK59"/>
      <c r="SXL59"/>
      <c r="SXM59"/>
      <c r="SXN59"/>
      <c r="SXO59"/>
      <c r="SXP59"/>
      <c r="SXQ59"/>
      <c r="SXR59"/>
      <c r="SXS59"/>
      <c r="SXT59"/>
      <c r="SXU59"/>
      <c r="SXV59"/>
      <c r="SXW59"/>
      <c r="SXX59"/>
      <c r="SXY59"/>
      <c r="SXZ59"/>
      <c r="SYA59"/>
      <c r="SYB59"/>
      <c r="SYC59"/>
      <c r="SYD59"/>
      <c r="SYE59"/>
      <c r="SYF59"/>
      <c r="SYG59"/>
      <c r="SYH59"/>
      <c r="SYI59"/>
      <c r="SYJ59"/>
      <c r="SYK59"/>
      <c r="SYL59"/>
      <c r="SYM59"/>
      <c r="SYN59"/>
      <c r="SYO59"/>
      <c r="SYP59"/>
      <c r="SYQ59"/>
      <c r="SYR59"/>
      <c r="SYS59"/>
      <c r="SYT59"/>
      <c r="SYU59"/>
      <c r="SYV59"/>
      <c r="SYW59"/>
      <c r="SYX59"/>
      <c r="SYY59"/>
      <c r="SYZ59"/>
      <c r="SZA59"/>
      <c r="SZB59"/>
      <c r="SZC59"/>
      <c r="SZD59"/>
      <c r="SZE59"/>
      <c r="SZF59"/>
      <c r="SZG59"/>
      <c r="SZH59"/>
      <c r="SZI59"/>
      <c r="SZJ59"/>
      <c r="SZK59"/>
      <c r="SZL59"/>
      <c r="SZM59"/>
      <c r="SZN59"/>
      <c r="SZO59"/>
      <c r="SZP59"/>
      <c r="SZQ59"/>
      <c r="SZR59"/>
      <c r="SZS59"/>
      <c r="SZT59"/>
      <c r="SZU59"/>
      <c r="SZV59"/>
      <c r="SZW59"/>
      <c r="SZX59"/>
      <c r="SZY59"/>
      <c r="SZZ59"/>
      <c r="TAA59"/>
      <c r="TAB59"/>
      <c r="TAC59"/>
      <c r="TAD59"/>
      <c r="TAE59"/>
      <c r="TAF59"/>
      <c r="TAG59"/>
      <c r="TAH59"/>
      <c r="TAI59"/>
      <c r="TAJ59"/>
      <c r="TAK59"/>
      <c r="TAL59"/>
      <c r="TAM59"/>
      <c r="TAN59"/>
      <c r="TAO59"/>
      <c r="TAP59"/>
      <c r="TAQ59"/>
      <c r="TAR59"/>
      <c r="TAS59"/>
      <c r="TAT59"/>
      <c r="TAU59"/>
      <c r="TAV59"/>
      <c r="TAW59"/>
      <c r="TAX59"/>
      <c r="TAY59"/>
      <c r="TAZ59"/>
      <c r="TBA59"/>
      <c r="TBB59"/>
      <c r="TBC59"/>
      <c r="TBD59"/>
      <c r="TBE59"/>
      <c r="TBF59"/>
      <c r="TBG59"/>
      <c r="TBH59"/>
      <c r="TBI59"/>
      <c r="TBJ59"/>
      <c r="TBK59"/>
      <c r="TBL59"/>
      <c r="TBM59"/>
      <c r="TBN59"/>
      <c r="TBO59"/>
      <c r="TBP59"/>
      <c r="TBQ59"/>
      <c r="TBR59"/>
      <c r="TBS59"/>
      <c r="TBT59"/>
      <c r="TBU59"/>
      <c r="TBV59"/>
      <c r="TBW59"/>
      <c r="TBX59"/>
      <c r="TBY59"/>
      <c r="TBZ59"/>
      <c r="TCA59"/>
      <c r="TCB59"/>
      <c r="TCC59"/>
      <c r="TCD59"/>
      <c r="TCE59"/>
      <c r="TCF59"/>
      <c r="TCG59"/>
      <c r="TCH59"/>
      <c r="TCI59"/>
      <c r="TCJ59"/>
      <c r="TCK59"/>
      <c r="TCL59"/>
      <c r="TCM59"/>
      <c r="TCN59"/>
      <c r="TCO59"/>
      <c r="TCP59"/>
      <c r="TCQ59"/>
      <c r="TCR59"/>
      <c r="TCS59"/>
      <c r="TCT59"/>
      <c r="TCU59"/>
      <c r="TCV59"/>
      <c r="TCW59"/>
      <c r="TCX59"/>
      <c r="TCY59"/>
      <c r="TCZ59"/>
      <c r="TDA59"/>
      <c r="TDB59"/>
      <c r="TDC59"/>
      <c r="TDD59"/>
      <c r="TDE59"/>
      <c r="TDF59"/>
      <c r="TDG59"/>
      <c r="TDH59"/>
      <c r="TDI59"/>
      <c r="TDJ59"/>
      <c r="TDK59"/>
      <c r="TDL59"/>
      <c r="TDM59"/>
      <c r="TDN59"/>
      <c r="TDO59"/>
      <c r="TDP59"/>
      <c r="TDQ59"/>
      <c r="TDR59"/>
      <c r="TDS59"/>
      <c r="TDT59"/>
      <c r="TDU59"/>
      <c r="TDV59"/>
      <c r="TDW59"/>
      <c r="TDX59"/>
      <c r="TDY59"/>
      <c r="TDZ59"/>
      <c r="TEA59"/>
      <c r="TEB59"/>
      <c r="TEC59"/>
      <c r="TED59"/>
      <c r="TEE59"/>
      <c r="TEF59"/>
      <c r="TEG59"/>
      <c r="TEH59"/>
      <c r="TEI59"/>
      <c r="TEJ59"/>
      <c r="TEK59"/>
      <c r="TEL59"/>
      <c r="TEM59"/>
      <c r="TEN59"/>
      <c r="TEO59"/>
      <c r="TEP59"/>
      <c r="TEQ59"/>
      <c r="TER59"/>
      <c r="TES59"/>
      <c r="TET59"/>
      <c r="TEU59"/>
      <c r="TEV59"/>
      <c r="TEW59"/>
      <c r="TEX59"/>
      <c r="TEY59"/>
      <c r="TEZ59"/>
      <c r="TFA59"/>
      <c r="TFB59"/>
      <c r="TFC59"/>
      <c r="TFD59"/>
      <c r="TFE59"/>
      <c r="TFF59"/>
      <c r="TFG59"/>
      <c r="TFH59"/>
      <c r="TFI59"/>
      <c r="TFJ59"/>
      <c r="TFK59"/>
      <c r="TFL59"/>
      <c r="TFM59"/>
      <c r="TFN59"/>
      <c r="TFO59"/>
      <c r="TFP59"/>
      <c r="TFQ59"/>
      <c r="TFR59"/>
      <c r="TFS59"/>
      <c r="TFT59"/>
      <c r="TFU59"/>
      <c r="TFV59"/>
      <c r="TFW59"/>
      <c r="TFX59"/>
      <c r="TFY59"/>
      <c r="TFZ59"/>
      <c r="TGA59"/>
      <c r="TGB59"/>
      <c r="TGC59"/>
      <c r="TGD59"/>
      <c r="TGE59"/>
      <c r="TGF59"/>
      <c r="TGG59"/>
      <c r="TGH59"/>
      <c r="TGI59"/>
      <c r="TGJ59"/>
      <c r="TGK59"/>
      <c r="TGL59"/>
      <c r="TGM59"/>
      <c r="TGN59"/>
      <c r="TGO59"/>
      <c r="TGP59"/>
      <c r="TGQ59"/>
      <c r="TGR59"/>
      <c r="TGS59"/>
      <c r="TGT59"/>
      <c r="TGU59"/>
      <c r="TGV59"/>
      <c r="TGW59"/>
      <c r="TGX59"/>
      <c r="TGY59"/>
      <c r="TGZ59"/>
      <c r="THA59"/>
      <c r="THB59"/>
      <c r="THC59"/>
      <c r="THD59"/>
      <c r="THE59"/>
      <c r="THF59"/>
      <c r="THG59"/>
      <c r="THH59"/>
      <c r="THI59"/>
      <c r="THJ59"/>
      <c r="THK59"/>
      <c r="THL59"/>
      <c r="THM59"/>
      <c r="THN59"/>
      <c r="THO59"/>
      <c r="THP59"/>
      <c r="THQ59"/>
      <c r="THR59"/>
      <c r="THS59"/>
      <c r="THT59"/>
      <c r="THU59"/>
      <c r="THV59"/>
      <c r="THW59"/>
      <c r="THX59"/>
      <c r="THY59"/>
      <c r="THZ59"/>
      <c r="TIA59"/>
      <c r="TIB59"/>
      <c r="TIC59"/>
      <c r="TID59"/>
      <c r="TIE59"/>
      <c r="TIF59"/>
      <c r="TIG59"/>
      <c r="TIH59"/>
      <c r="TII59"/>
      <c r="TIJ59"/>
      <c r="TIK59"/>
      <c r="TIL59"/>
      <c r="TIM59"/>
      <c r="TIN59"/>
      <c r="TIO59"/>
      <c r="TIP59"/>
      <c r="TIQ59"/>
      <c r="TIR59"/>
      <c r="TIS59"/>
      <c r="TIT59"/>
      <c r="TIU59"/>
      <c r="TIV59"/>
      <c r="TIW59"/>
      <c r="TIX59"/>
      <c r="TIY59"/>
      <c r="TIZ59"/>
      <c r="TJA59"/>
      <c r="TJB59"/>
      <c r="TJC59"/>
      <c r="TJD59"/>
      <c r="TJE59"/>
      <c r="TJF59"/>
      <c r="TJG59"/>
      <c r="TJH59"/>
      <c r="TJI59"/>
      <c r="TJJ59"/>
      <c r="TJK59"/>
      <c r="TJL59"/>
      <c r="TJM59"/>
      <c r="TJN59"/>
      <c r="TJO59"/>
      <c r="TJP59"/>
      <c r="TJQ59"/>
      <c r="TJR59"/>
      <c r="TJS59"/>
      <c r="TJT59"/>
      <c r="TJU59"/>
      <c r="TJV59"/>
      <c r="TJW59"/>
      <c r="TJX59"/>
      <c r="TJY59"/>
      <c r="TJZ59"/>
      <c r="TKA59"/>
      <c r="TKB59"/>
      <c r="TKC59"/>
      <c r="TKD59"/>
      <c r="TKE59"/>
      <c r="TKF59"/>
      <c r="TKG59"/>
      <c r="TKH59"/>
      <c r="TKI59"/>
      <c r="TKJ59"/>
      <c r="TKK59"/>
      <c r="TKL59"/>
      <c r="TKM59"/>
      <c r="TKN59"/>
      <c r="TKO59"/>
      <c r="TKP59"/>
      <c r="TKQ59"/>
      <c r="TKR59"/>
      <c r="TKS59"/>
      <c r="TKT59"/>
      <c r="TKU59"/>
      <c r="TKV59"/>
      <c r="TKW59"/>
      <c r="TKX59"/>
      <c r="TKY59"/>
      <c r="TKZ59"/>
      <c r="TLA59"/>
      <c r="TLB59"/>
      <c r="TLC59"/>
      <c r="TLD59"/>
      <c r="TLE59"/>
      <c r="TLF59"/>
      <c r="TLG59"/>
      <c r="TLH59"/>
      <c r="TLI59"/>
      <c r="TLJ59"/>
      <c r="TLK59"/>
      <c r="TLL59"/>
      <c r="TLM59"/>
      <c r="TLN59"/>
      <c r="TLO59"/>
      <c r="TLP59"/>
      <c r="TLQ59"/>
      <c r="TLR59"/>
      <c r="TLS59"/>
      <c r="TLT59"/>
      <c r="TLU59"/>
      <c r="TLV59"/>
      <c r="TLW59"/>
      <c r="TLX59"/>
      <c r="TLY59"/>
      <c r="TLZ59"/>
      <c r="TMA59"/>
      <c r="TMB59"/>
      <c r="TMC59"/>
      <c r="TMD59"/>
      <c r="TME59"/>
      <c r="TMF59"/>
      <c r="TMG59"/>
      <c r="TMH59"/>
      <c r="TMI59"/>
      <c r="TMJ59"/>
      <c r="TMK59"/>
      <c r="TML59"/>
      <c r="TMM59"/>
      <c r="TMN59"/>
      <c r="TMO59"/>
      <c r="TMP59"/>
      <c r="TMQ59"/>
      <c r="TMR59"/>
      <c r="TMS59"/>
      <c r="TMT59"/>
      <c r="TMU59"/>
      <c r="TMV59"/>
      <c r="TMW59"/>
      <c r="TMX59"/>
      <c r="TMY59"/>
      <c r="TMZ59"/>
      <c r="TNA59"/>
      <c r="TNB59"/>
      <c r="TNC59"/>
      <c r="TND59"/>
      <c r="TNE59"/>
      <c r="TNF59"/>
      <c r="TNG59"/>
      <c r="TNH59"/>
      <c r="TNI59"/>
      <c r="TNJ59"/>
      <c r="TNK59"/>
      <c r="TNL59"/>
      <c r="TNM59"/>
      <c r="TNN59"/>
      <c r="TNO59"/>
      <c r="TNP59"/>
      <c r="TNQ59"/>
      <c r="TNR59"/>
      <c r="TNS59"/>
      <c r="TNT59"/>
      <c r="TNU59"/>
      <c r="TNV59"/>
      <c r="TNW59"/>
      <c r="TNX59"/>
      <c r="TNY59"/>
      <c r="TNZ59"/>
      <c r="TOA59"/>
      <c r="TOB59"/>
      <c r="TOC59"/>
      <c r="TOD59"/>
      <c r="TOE59"/>
      <c r="TOF59"/>
      <c r="TOG59"/>
      <c r="TOH59"/>
      <c r="TOI59"/>
      <c r="TOJ59"/>
      <c r="TOK59"/>
      <c r="TOL59"/>
      <c r="TOM59"/>
      <c r="TON59"/>
      <c r="TOO59"/>
      <c r="TOP59"/>
      <c r="TOQ59"/>
      <c r="TOR59"/>
      <c r="TOS59"/>
      <c r="TOT59"/>
      <c r="TOU59"/>
      <c r="TOV59"/>
      <c r="TOW59"/>
      <c r="TOX59"/>
      <c r="TOY59"/>
      <c r="TOZ59"/>
      <c r="TPA59"/>
      <c r="TPB59"/>
      <c r="TPC59"/>
      <c r="TPD59"/>
      <c r="TPE59"/>
      <c r="TPF59"/>
      <c r="TPG59"/>
      <c r="TPH59"/>
      <c r="TPI59"/>
      <c r="TPJ59"/>
      <c r="TPK59"/>
      <c r="TPL59"/>
      <c r="TPM59"/>
      <c r="TPN59"/>
      <c r="TPO59"/>
      <c r="TPP59"/>
      <c r="TPQ59"/>
      <c r="TPR59"/>
      <c r="TPS59"/>
      <c r="TPT59"/>
      <c r="TPU59"/>
      <c r="TPV59"/>
      <c r="TPW59"/>
      <c r="TPX59"/>
      <c r="TPY59"/>
      <c r="TPZ59"/>
      <c r="TQA59"/>
      <c r="TQB59"/>
      <c r="TQC59"/>
      <c r="TQD59"/>
      <c r="TQE59"/>
      <c r="TQF59"/>
      <c r="TQG59"/>
      <c r="TQH59"/>
      <c r="TQI59"/>
      <c r="TQJ59"/>
      <c r="TQK59"/>
      <c r="TQL59"/>
      <c r="TQM59"/>
      <c r="TQN59"/>
      <c r="TQO59"/>
      <c r="TQP59"/>
      <c r="TQQ59"/>
      <c r="TQR59"/>
      <c r="TQS59"/>
      <c r="TQT59"/>
      <c r="TQU59"/>
      <c r="TQV59"/>
      <c r="TQW59"/>
      <c r="TQX59"/>
      <c r="TQY59"/>
      <c r="TQZ59"/>
      <c r="TRA59"/>
      <c r="TRB59"/>
      <c r="TRC59"/>
      <c r="TRD59"/>
      <c r="TRE59"/>
      <c r="TRF59"/>
      <c r="TRG59"/>
      <c r="TRH59"/>
      <c r="TRI59"/>
      <c r="TRJ59"/>
      <c r="TRK59"/>
      <c r="TRL59"/>
      <c r="TRM59"/>
      <c r="TRN59"/>
      <c r="TRO59"/>
      <c r="TRP59"/>
      <c r="TRQ59"/>
      <c r="TRR59"/>
      <c r="TRS59"/>
      <c r="TRT59"/>
      <c r="TRU59"/>
      <c r="TRV59"/>
      <c r="TRW59"/>
      <c r="TRX59"/>
      <c r="TRY59"/>
      <c r="TRZ59"/>
      <c r="TSA59"/>
      <c r="TSB59"/>
      <c r="TSC59"/>
      <c r="TSD59"/>
      <c r="TSE59"/>
      <c r="TSF59"/>
      <c r="TSG59"/>
      <c r="TSH59"/>
      <c r="TSI59"/>
      <c r="TSJ59"/>
      <c r="TSK59"/>
      <c r="TSL59"/>
      <c r="TSM59"/>
      <c r="TSN59"/>
      <c r="TSO59"/>
      <c r="TSP59"/>
      <c r="TSQ59"/>
      <c r="TSR59"/>
      <c r="TSS59"/>
      <c r="TST59"/>
      <c r="TSU59"/>
      <c r="TSV59"/>
      <c r="TSW59"/>
      <c r="TSX59"/>
      <c r="TSY59"/>
      <c r="TSZ59"/>
      <c r="TTA59"/>
      <c r="TTB59"/>
      <c r="TTC59"/>
      <c r="TTD59"/>
      <c r="TTE59"/>
      <c r="TTF59"/>
      <c r="TTG59"/>
      <c r="TTH59"/>
      <c r="TTI59"/>
      <c r="TTJ59"/>
      <c r="TTK59"/>
      <c r="TTL59"/>
      <c r="TTM59"/>
      <c r="TTN59"/>
      <c r="TTO59"/>
      <c r="TTP59"/>
      <c r="TTQ59"/>
      <c r="TTR59"/>
      <c r="TTS59"/>
      <c r="TTT59"/>
      <c r="TTU59"/>
      <c r="TTV59"/>
      <c r="TTW59"/>
      <c r="TTX59"/>
      <c r="TTY59"/>
      <c r="TTZ59"/>
      <c r="TUA59"/>
      <c r="TUB59"/>
      <c r="TUC59"/>
      <c r="TUD59"/>
      <c r="TUE59"/>
      <c r="TUF59"/>
      <c r="TUG59"/>
      <c r="TUH59"/>
      <c r="TUI59"/>
      <c r="TUJ59"/>
      <c r="TUK59"/>
      <c r="TUL59"/>
      <c r="TUM59"/>
      <c r="TUN59"/>
      <c r="TUO59"/>
      <c r="TUP59"/>
      <c r="TUQ59"/>
      <c r="TUR59"/>
      <c r="TUS59"/>
      <c r="TUT59"/>
      <c r="TUU59"/>
      <c r="TUV59"/>
      <c r="TUW59"/>
      <c r="TUX59"/>
      <c r="TUY59"/>
      <c r="TUZ59"/>
      <c r="TVA59"/>
      <c r="TVB59"/>
      <c r="TVC59"/>
      <c r="TVD59"/>
      <c r="TVE59"/>
      <c r="TVF59"/>
      <c r="TVG59"/>
      <c r="TVH59"/>
      <c r="TVI59"/>
      <c r="TVJ59"/>
      <c r="TVK59"/>
      <c r="TVL59"/>
      <c r="TVM59"/>
      <c r="TVN59"/>
      <c r="TVO59"/>
      <c r="TVP59"/>
      <c r="TVQ59"/>
      <c r="TVR59"/>
      <c r="TVS59"/>
      <c r="TVT59"/>
      <c r="TVU59"/>
      <c r="TVV59"/>
      <c r="TVW59"/>
      <c r="TVX59"/>
      <c r="TVY59"/>
      <c r="TVZ59"/>
      <c r="TWA59"/>
      <c r="TWB59"/>
      <c r="TWC59"/>
      <c r="TWD59"/>
      <c r="TWE59"/>
      <c r="TWF59"/>
      <c r="TWG59"/>
      <c r="TWH59"/>
      <c r="TWI59"/>
      <c r="TWJ59"/>
      <c r="TWK59"/>
      <c r="TWL59"/>
      <c r="TWM59"/>
      <c r="TWN59"/>
      <c r="TWO59"/>
      <c r="TWP59"/>
      <c r="TWQ59"/>
      <c r="TWR59"/>
      <c r="TWS59"/>
      <c r="TWT59"/>
      <c r="TWU59"/>
      <c r="TWV59"/>
      <c r="TWW59"/>
      <c r="TWX59"/>
      <c r="TWY59"/>
      <c r="TWZ59"/>
      <c r="TXA59"/>
      <c r="TXB59"/>
      <c r="TXC59"/>
      <c r="TXD59"/>
      <c r="TXE59"/>
      <c r="TXF59"/>
      <c r="TXG59"/>
      <c r="TXH59"/>
      <c r="TXI59"/>
      <c r="TXJ59"/>
      <c r="TXK59"/>
      <c r="TXL59"/>
      <c r="TXM59"/>
      <c r="TXN59"/>
      <c r="TXO59"/>
      <c r="TXP59"/>
      <c r="TXQ59"/>
      <c r="TXR59"/>
      <c r="TXS59"/>
      <c r="TXT59"/>
      <c r="TXU59"/>
      <c r="TXV59"/>
      <c r="TXW59"/>
      <c r="TXX59"/>
      <c r="TXY59"/>
      <c r="TXZ59"/>
      <c r="TYA59"/>
      <c r="TYB59"/>
      <c r="TYC59"/>
      <c r="TYD59"/>
      <c r="TYE59"/>
      <c r="TYF59"/>
      <c r="TYG59"/>
      <c r="TYH59"/>
      <c r="TYI59"/>
      <c r="TYJ59"/>
      <c r="TYK59"/>
      <c r="TYL59"/>
      <c r="TYM59"/>
      <c r="TYN59"/>
      <c r="TYO59"/>
      <c r="TYP59"/>
      <c r="TYQ59"/>
      <c r="TYR59"/>
      <c r="TYS59"/>
      <c r="TYT59"/>
      <c r="TYU59"/>
      <c r="TYV59"/>
      <c r="TYW59"/>
      <c r="TYX59"/>
      <c r="TYY59"/>
      <c r="TYZ59"/>
      <c r="TZA59"/>
      <c r="TZB59"/>
      <c r="TZC59"/>
      <c r="TZD59"/>
      <c r="TZE59"/>
      <c r="TZF59"/>
      <c r="TZG59"/>
      <c r="TZH59"/>
      <c r="TZI59"/>
      <c r="TZJ59"/>
      <c r="TZK59"/>
      <c r="TZL59"/>
      <c r="TZM59"/>
      <c r="TZN59"/>
      <c r="TZO59"/>
      <c r="TZP59"/>
      <c r="TZQ59"/>
      <c r="TZR59"/>
      <c r="TZS59"/>
      <c r="TZT59"/>
      <c r="TZU59"/>
      <c r="TZV59"/>
      <c r="TZW59"/>
      <c r="TZX59"/>
      <c r="TZY59"/>
      <c r="TZZ59"/>
      <c r="UAA59"/>
      <c r="UAB59"/>
      <c r="UAC59"/>
      <c r="UAD59"/>
      <c r="UAE59"/>
      <c r="UAF59"/>
      <c r="UAG59"/>
      <c r="UAH59"/>
      <c r="UAI59"/>
      <c r="UAJ59"/>
      <c r="UAK59"/>
      <c r="UAL59"/>
      <c r="UAM59"/>
      <c r="UAN59"/>
      <c r="UAO59"/>
      <c r="UAP59"/>
      <c r="UAQ59"/>
      <c r="UAR59"/>
      <c r="UAS59"/>
      <c r="UAT59"/>
      <c r="UAU59"/>
      <c r="UAV59"/>
      <c r="UAW59"/>
      <c r="UAX59"/>
      <c r="UAY59"/>
      <c r="UAZ59"/>
      <c r="UBA59"/>
      <c r="UBB59"/>
      <c r="UBC59"/>
      <c r="UBD59"/>
      <c r="UBE59"/>
      <c r="UBF59"/>
      <c r="UBG59"/>
      <c r="UBH59"/>
      <c r="UBI59"/>
      <c r="UBJ59"/>
      <c r="UBK59"/>
      <c r="UBL59"/>
      <c r="UBM59"/>
      <c r="UBN59"/>
      <c r="UBO59"/>
      <c r="UBP59"/>
      <c r="UBQ59"/>
      <c r="UBR59"/>
      <c r="UBS59"/>
      <c r="UBT59"/>
      <c r="UBU59"/>
      <c r="UBV59"/>
      <c r="UBW59"/>
      <c r="UBX59"/>
      <c r="UBY59"/>
      <c r="UBZ59"/>
      <c r="UCA59"/>
      <c r="UCB59"/>
      <c r="UCC59"/>
      <c r="UCD59"/>
      <c r="UCE59"/>
      <c r="UCF59"/>
      <c r="UCG59"/>
      <c r="UCH59"/>
      <c r="UCI59"/>
      <c r="UCJ59"/>
      <c r="UCK59"/>
      <c r="UCL59"/>
      <c r="UCM59"/>
      <c r="UCN59"/>
      <c r="UCO59"/>
      <c r="UCP59"/>
      <c r="UCQ59"/>
      <c r="UCR59"/>
      <c r="UCS59"/>
      <c r="UCT59"/>
      <c r="UCU59"/>
      <c r="UCV59"/>
      <c r="UCW59"/>
      <c r="UCX59"/>
      <c r="UCY59"/>
      <c r="UCZ59"/>
      <c r="UDA59"/>
      <c r="UDB59"/>
      <c r="UDC59"/>
      <c r="UDD59"/>
      <c r="UDE59"/>
      <c r="UDF59"/>
      <c r="UDG59"/>
      <c r="UDH59"/>
      <c r="UDI59"/>
      <c r="UDJ59"/>
      <c r="UDK59"/>
      <c r="UDL59"/>
      <c r="UDM59"/>
      <c r="UDN59"/>
      <c r="UDO59"/>
      <c r="UDP59"/>
      <c r="UDQ59"/>
      <c r="UDR59"/>
      <c r="UDS59"/>
      <c r="UDT59"/>
      <c r="UDU59"/>
      <c r="UDV59"/>
      <c r="UDW59"/>
      <c r="UDX59"/>
      <c r="UDY59"/>
      <c r="UDZ59"/>
      <c r="UEA59"/>
      <c r="UEB59"/>
      <c r="UEC59"/>
      <c r="UED59"/>
      <c r="UEE59"/>
      <c r="UEF59"/>
      <c r="UEG59"/>
      <c r="UEH59"/>
      <c r="UEI59"/>
      <c r="UEJ59"/>
      <c r="UEK59"/>
      <c r="UEL59"/>
      <c r="UEM59"/>
      <c r="UEN59"/>
      <c r="UEO59"/>
      <c r="UEP59"/>
      <c r="UEQ59"/>
      <c r="UER59"/>
      <c r="UES59"/>
      <c r="UET59"/>
      <c r="UEU59"/>
      <c r="UEV59"/>
      <c r="UEW59"/>
      <c r="UEX59"/>
      <c r="UEY59"/>
      <c r="UEZ59"/>
      <c r="UFA59"/>
      <c r="UFB59"/>
      <c r="UFC59"/>
      <c r="UFD59"/>
      <c r="UFE59"/>
      <c r="UFF59"/>
      <c r="UFG59"/>
      <c r="UFH59"/>
      <c r="UFI59"/>
      <c r="UFJ59"/>
      <c r="UFK59"/>
      <c r="UFL59"/>
      <c r="UFM59"/>
      <c r="UFN59"/>
      <c r="UFO59"/>
      <c r="UFP59"/>
      <c r="UFQ59"/>
      <c r="UFR59"/>
      <c r="UFS59"/>
      <c r="UFT59"/>
      <c r="UFU59"/>
      <c r="UFV59"/>
      <c r="UFW59"/>
      <c r="UFX59"/>
      <c r="UFY59"/>
      <c r="UFZ59"/>
      <c r="UGA59"/>
      <c r="UGB59"/>
      <c r="UGC59"/>
      <c r="UGD59"/>
      <c r="UGE59"/>
      <c r="UGF59"/>
      <c r="UGG59"/>
      <c r="UGH59"/>
      <c r="UGI59"/>
      <c r="UGJ59"/>
      <c r="UGK59"/>
      <c r="UGL59"/>
      <c r="UGM59"/>
      <c r="UGN59"/>
      <c r="UGO59"/>
      <c r="UGP59"/>
      <c r="UGQ59"/>
      <c r="UGR59"/>
      <c r="UGS59"/>
      <c r="UGT59"/>
      <c r="UGU59"/>
      <c r="UGV59"/>
      <c r="UGW59"/>
      <c r="UGX59"/>
      <c r="UGY59"/>
      <c r="UGZ59"/>
      <c r="UHA59"/>
      <c r="UHB59"/>
      <c r="UHC59"/>
      <c r="UHD59"/>
      <c r="UHE59"/>
      <c r="UHF59"/>
      <c r="UHG59"/>
      <c r="UHH59"/>
      <c r="UHI59"/>
      <c r="UHJ59"/>
      <c r="UHK59"/>
      <c r="UHL59"/>
      <c r="UHM59"/>
      <c r="UHN59"/>
      <c r="UHO59"/>
      <c r="UHP59"/>
      <c r="UHQ59"/>
      <c r="UHR59"/>
      <c r="UHS59"/>
      <c r="UHT59"/>
      <c r="UHU59"/>
      <c r="UHV59"/>
      <c r="UHW59"/>
      <c r="UHX59"/>
      <c r="UHY59"/>
      <c r="UHZ59"/>
      <c r="UIA59"/>
      <c r="UIB59"/>
      <c r="UIC59"/>
      <c r="UID59"/>
      <c r="UIE59"/>
      <c r="UIF59"/>
      <c r="UIG59"/>
      <c r="UIH59"/>
      <c r="UII59"/>
      <c r="UIJ59"/>
      <c r="UIK59"/>
      <c r="UIL59"/>
      <c r="UIM59"/>
      <c r="UIN59"/>
      <c r="UIO59"/>
      <c r="UIP59"/>
      <c r="UIQ59"/>
      <c r="UIR59"/>
      <c r="UIS59"/>
      <c r="UIT59"/>
      <c r="UIU59"/>
      <c r="UIV59"/>
      <c r="UIW59"/>
      <c r="UIX59"/>
      <c r="UIY59"/>
      <c r="UIZ59"/>
      <c r="UJA59"/>
      <c r="UJB59"/>
      <c r="UJC59"/>
      <c r="UJD59"/>
      <c r="UJE59"/>
      <c r="UJF59"/>
      <c r="UJG59"/>
      <c r="UJH59"/>
      <c r="UJI59"/>
      <c r="UJJ59"/>
      <c r="UJK59"/>
      <c r="UJL59"/>
      <c r="UJM59"/>
      <c r="UJN59"/>
      <c r="UJO59"/>
      <c r="UJP59"/>
      <c r="UJQ59"/>
      <c r="UJR59"/>
      <c r="UJS59"/>
      <c r="UJT59"/>
      <c r="UJU59"/>
      <c r="UJV59"/>
      <c r="UJW59"/>
      <c r="UJX59"/>
      <c r="UJY59"/>
      <c r="UJZ59"/>
      <c r="UKA59"/>
      <c r="UKB59"/>
      <c r="UKC59"/>
      <c r="UKD59"/>
      <c r="UKE59"/>
      <c r="UKF59"/>
      <c r="UKG59"/>
      <c r="UKH59"/>
      <c r="UKI59"/>
      <c r="UKJ59"/>
      <c r="UKK59"/>
      <c r="UKL59"/>
      <c r="UKM59"/>
      <c r="UKN59"/>
      <c r="UKO59"/>
      <c r="UKP59"/>
      <c r="UKQ59"/>
      <c r="UKR59"/>
      <c r="UKS59"/>
      <c r="UKT59"/>
      <c r="UKU59"/>
      <c r="UKV59"/>
      <c r="UKW59"/>
      <c r="UKX59"/>
      <c r="UKY59"/>
      <c r="UKZ59"/>
      <c r="ULA59"/>
      <c r="ULB59"/>
      <c r="ULC59"/>
      <c r="ULD59"/>
      <c r="ULE59"/>
      <c r="ULF59"/>
      <c r="ULG59"/>
      <c r="ULH59"/>
      <c r="ULI59"/>
      <c r="ULJ59"/>
      <c r="ULK59"/>
      <c r="ULL59"/>
      <c r="ULM59"/>
      <c r="ULN59"/>
      <c r="ULO59"/>
      <c r="ULP59"/>
      <c r="ULQ59"/>
      <c r="ULR59"/>
      <c r="ULS59"/>
      <c r="ULT59"/>
      <c r="ULU59"/>
      <c r="ULV59"/>
      <c r="ULW59"/>
      <c r="ULX59"/>
      <c r="ULY59"/>
      <c r="ULZ59"/>
      <c r="UMA59"/>
      <c r="UMB59"/>
      <c r="UMC59"/>
      <c r="UMD59"/>
      <c r="UME59"/>
      <c r="UMF59"/>
      <c r="UMG59"/>
      <c r="UMH59"/>
      <c r="UMI59"/>
      <c r="UMJ59"/>
      <c r="UMK59"/>
      <c r="UML59"/>
      <c r="UMM59"/>
      <c r="UMN59"/>
      <c r="UMO59"/>
      <c r="UMP59"/>
      <c r="UMQ59"/>
      <c r="UMR59"/>
      <c r="UMS59"/>
      <c r="UMT59"/>
      <c r="UMU59"/>
      <c r="UMV59"/>
      <c r="UMW59"/>
      <c r="UMX59"/>
      <c r="UMY59"/>
      <c r="UMZ59"/>
      <c r="UNA59"/>
      <c r="UNB59"/>
      <c r="UNC59"/>
      <c r="UND59"/>
      <c r="UNE59"/>
      <c r="UNF59"/>
      <c r="UNG59"/>
      <c r="UNH59"/>
      <c r="UNI59"/>
      <c r="UNJ59"/>
      <c r="UNK59"/>
      <c r="UNL59"/>
      <c r="UNM59"/>
      <c r="UNN59"/>
      <c r="UNO59"/>
      <c r="UNP59"/>
      <c r="UNQ59"/>
      <c r="UNR59"/>
      <c r="UNS59"/>
      <c r="UNT59"/>
      <c r="UNU59"/>
      <c r="UNV59"/>
      <c r="UNW59"/>
      <c r="UNX59"/>
      <c r="UNY59"/>
      <c r="UNZ59"/>
      <c r="UOA59"/>
      <c r="UOB59"/>
      <c r="UOC59"/>
      <c r="UOD59"/>
      <c r="UOE59"/>
      <c r="UOF59"/>
      <c r="UOG59"/>
      <c r="UOH59"/>
      <c r="UOI59"/>
      <c r="UOJ59"/>
      <c r="UOK59"/>
      <c r="UOL59"/>
      <c r="UOM59"/>
      <c r="UON59"/>
      <c r="UOO59"/>
      <c r="UOP59"/>
      <c r="UOQ59"/>
      <c r="UOR59"/>
      <c r="UOS59"/>
      <c r="UOT59"/>
      <c r="UOU59"/>
      <c r="UOV59"/>
      <c r="UOW59"/>
      <c r="UOX59"/>
      <c r="UOY59"/>
      <c r="UOZ59"/>
      <c r="UPA59"/>
      <c r="UPB59"/>
      <c r="UPC59"/>
      <c r="UPD59"/>
      <c r="UPE59"/>
      <c r="UPF59"/>
      <c r="UPG59"/>
      <c r="UPH59"/>
      <c r="UPI59"/>
      <c r="UPJ59"/>
      <c r="UPK59"/>
      <c r="UPL59"/>
      <c r="UPM59"/>
      <c r="UPN59"/>
      <c r="UPO59"/>
      <c r="UPP59"/>
      <c r="UPQ59"/>
      <c r="UPR59"/>
      <c r="UPS59"/>
      <c r="UPT59"/>
      <c r="UPU59"/>
      <c r="UPV59"/>
      <c r="UPW59"/>
      <c r="UPX59"/>
      <c r="UPY59"/>
      <c r="UPZ59"/>
      <c r="UQA59"/>
      <c r="UQB59"/>
      <c r="UQC59"/>
      <c r="UQD59"/>
      <c r="UQE59"/>
      <c r="UQF59"/>
      <c r="UQG59"/>
      <c r="UQH59"/>
      <c r="UQI59"/>
      <c r="UQJ59"/>
      <c r="UQK59"/>
      <c r="UQL59"/>
      <c r="UQM59"/>
      <c r="UQN59"/>
      <c r="UQO59"/>
      <c r="UQP59"/>
      <c r="UQQ59"/>
      <c r="UQR59"/>
      <c r="UQS59"/>
      <c r="UQT59"/>
      <c r="UQU59"/>
      <c r="UQV59"/>
      <c r="UQW59"/>
      <c r="UQX59"/>
      <c r="UQY59"/>
      <c r="UQZ59"/>
      <c r="URA59"/>
      <c r="URB59"/>
      <c r="URC59"/>
      <c r="URD59"/>
      <c r="URE59"/>
      <c r="URF59"/>
      <c r="URG59"/>
      <c r="URH59"/>
      <c r="URI59"/>
      <c r="URJ59"/>
      <c r="URK59"/>
      <c r="URL59"/>
      <c r="URM59"/>
      <c r="URN59"/>
      <c r="URO59"/>
      <c r="URP59"/>
      <c r="URQ59"/>
      <c r="URR59"/>
      <c r="URS59"/>
      <c r="URT59"/>
      <c r="URU59"/>
      <c r="URV59"/>
      <c r="URW59"/>
      <c r="URX59"/>
      <c r="URY59"/>
      <c r="URZ59"/>
      <c r="USA59"/>
      <c r="USB59"/>
      <c r="USC59"/>
      <c r="USD59"/>
      <c r="USE59"/>
      <c r="USF59"/>
      <c r="USG59"/>
      <c r="USH59"/>
      <c r="USI59"/>
      <c r="USJ59"/>
      <c r="USK59"/>
      <c r="USL59"/>
      <c r="USM59"/>
      <c r="USN59"/>
      <c r="USO59"/>
      <c r="USP59"/>
      <c r="USQ59"/>
      <c r="USR59"/>
      <c r="USS59"/>
      <c r="UST59"/>
      <c r="USU59"/>
      <c r="USV59"/>
      <c r="USW59"/>
      <c r="USX59"/>
      <c r="USY59"/>
      <c r="USZ59"/>
      <c r="UTA59"/>
      <c r="UTB59"/>
      <c r="UTC59"/>
      <c r="UTD59"/>
      <c r="UTE59"/>
      <c r="UTF59"/>
      <c r="UTG59"/>
      <c r="UTH59"/>
      <c r="UTI59"/>
      <c r="UTJ59"/>
      <c r="UTK59"/>
      <c r="UTL59"/>
      <c r="UTM59"/>
      <c r="UTN59"/>
      <c r="UTO59"/>
      <c r="UTP59"/>
      <c r="UTQ59"/>
      <c r="UTR59"/>
      <c r="UTS59"/>
      <c r="UTT59"/>
      <c r="UTU59"/>
      <c r="UTV59"/>
      <c r="UTW59"/>
      <c r="UTX59"/>
      <c r="UTY59"/>
      <c r="UTZ59"/>
      <c r="UUA59"/>
      <c r="UUB59"/>
      <c r="UUC59"/>
      <c r="UUD59"/>
      <c r="UUE59"/>
      <c r="UUF59"/>
      <c r="UUG59"/>
      <c r="UUH59"/>
      <c r="UUI59"/>
      <c r="UUJ59"/>
      <c r="UUK59"/>
      <c r="UUL59"/>
      <c r="UUM59"/>
      <c r="UUN59"/>
      <c r="UUO59"/>
      <c r="UUP59"/>
      <c r="UUQ59"/>
      <c r="UUR59"/>
      <c r="UUS59"/>
      <c r="UUT59"/>
      <c r="UUU59"/>
      <c r="UUV59"/>
      <c r="UUW59"/>
      <c r="UUX59"/>
      <c r="UUY59"/>
      <c r="UUZ59"/>
      <c r="UVA59"/>
      <c r="UVB59"/>
      <c r="UVC59"/>
      <c r="UVD59"/>
      <c r="UVE59"/>
      <c r="UVF59"/>
      <c r="UVG59"/>
      <c r="UVH59"/>
      <c r="UVI59"/>
      <c r="UVJ59"/>
      <c r="UVK59"/>
      <c r="UVL59"/>
      <c r="UVM59"/>
      <c r="UVN59"/>
      <c r="UVO59"/>
      <c r="UVP59"/>
      <c r="UVQ59"/>
      <c r="UVR59"/>
      <c r="UVS59"/>
      <c r="UVT59"/>
      <c r="UVU59"/>
      <c r="UVV59"/>
      <c r="UVW59"/>
      <c r="UVX59"/>
      <c r="UVY59"/>
      <c r="UVZ59"/>
      <c r="UWA59"/>
      <c r="UWB59"/>
      <c r="UWC59"/>
      <c r="UWD59"/>
      <c r="UWE59"/>
      <c r="UWF59"/>
      <c r="UWG59"/>
      <c r="UWH59"/>
      <c r="UWI59"/>
      <c r="UWJ59"/>
      <c r="UWK59"/>
      <c r="UWL59"/>
      <c r="UWM59"/>
      <c r="UWN59"/>
      <c r="UWO59"/>
      <c r="UWP59"/>
      <c r="UWQ59"/>
      <c r="UWR59"/>
      <c r="UWS59"/>
      <c r="UWT59"/>
      <c r="UWU59"/>
      <c r="UWV59"/>
      <c r="UWW59"/>
      <c r="UWX59"/>
      <c r="UWY59"/>
      <c r="UWZ59"/>
      <c r="UXA59"/>
      <c r="UXB59"/>
      <c r="UXC59"/>
      <c r="UXD59"/>
      <c r="UXE59"/>
      <c r="UXF59"/>
      <c r="UXG59"/>
      <c r="UXH59"/>
      <c r="UXI59"/>
      <c r="UXJ59"/>
      <c r="UXK59"/>
      <c r="UXL59"/>
      <c r="UXM59"/>
      <c r="UXN59"/>
      <c r="UXO59"/>
      <c r="UXP59"/>
      <c r="UXQ59"/>
      <c r="UXR59"/>
      <c r="UXS59"/>
      <c r="UXT59"/>
      <c r="UXU59"/>
      <c r="UXV59"/>
      <c r="UXW59"/>
      <c r="UXX59"/>
      <c r="UXY59"/>
      <c r="UXZ59"/>
      <c r="UYA59"/>
      <c r="UYB59"/>
      <c r="UYC59"/>
      <c r="UYD59"/>
      <c r="UYE59"/>
      <c r="UYF59"/>
      <c r="UYG59"/>
      <c r="UYH59"/>
      <c r="UYI59"/>
      <c r="UYJ59"/>
      <c r="UYK59"/>
      <c r="UYL59"/>
      <c r="UYM59"/>
      <c r="UYN59"/>
      <c r="UYO59"/>
      <c r="UYP59"/>
      <c r="UYQ59"/>
      <c r="UYR59"/>
      <c r="UYS59"/>
      <c r="UYT59"/>
      <c r="UYU59"/>
      <c r="UYV59"/>
      <c r="UYW59"/>
      <c r="UYX59"/>
      <c r="UYY59"/>
      <c r="UYZ59"/>
      <c r="UZA59"/>
      <c r="UZB59"/>
      <c r="UZC59"/>
      <c r="UZD59"/>
      <c r="UZE59"/>
      <c r="UZF59"/>
      <c r="UZG59"/>
      <c r="UZH59"/>
      <c r="UZI59"/>
      <c r="UZJ59"/>
      <c r="UZK59"/>
      <c r="UZL59"/>
      <c r="UZM59"/>
      <c r="UZN59"/>
      <c r="UZO59"/>
      <c r="UZP59"/>
      <c r="UZQ59"/>
      <c r="UZR59"/>
      <c r="UZS59"/>
      <c r="UZT59"/>
      <c r="UZU59"/>
      <c r="UZV59"/>
      <c r="UZW59"/>
      <c r="UZX59"/>
      <c r="UZY59"/>
      <c r="UZZ59"/>
      <c r="VAA59"/>
      <c r="VAB59"/>
      <c r="VAC59"/>
      <c r="VAD59"/>
      <c r="VAE59"/>
      <c r="VAF59"/>
      <c r="VAG59"/>
      <c r="VAH59"/>
      <c r="VAI59"/>
      <c r="VAJ59"/>
      <c r="VAK59"/>
      <c r="VAL59"/>
      <c r="VAM59"/>
      <c r="VAN59"/>
      <c r="VAO59"/>
      <c r="VAP59"/>
      <c r="VAQ59"/>
      <c r="VAR59"/>
      <c r="VAS59"/>
      <c r="VAT59"/>
      <c r="VAU59"/>
      <c r="VAV59"/>
      <c r="VAW59"/>
      <c r="VAX59"/>
      <c r="VAY59"/>
      <c r="VAZ59"/>
      <c r="VBA59"/>
      <c r="VBB59"/>
      <c r="VBC59"/>
      <c r="VBD59"/>
      <c r="VBE59"/>
      <c r="VBF59"/>
      <c r="VBG59"/>
      <c r="VBH59"/>
      <c r="VBI59"/>
      <c r="VBJ59"/>
      <c r="VBK59"/>
      <c r="VBL59"/>
      <c r="VBM59"/>
      <c r="VBN59"/>
      <c r="VBO59"/>
      <c r="VBP59"/>
      <c r="VBQ59"/>
      <c r="VBR59"/>
      <c r="VBS59"/>
      <c r="VBT59"/>
      <c r="VBU59"/>
      <c r="VBV59"/>
      <c r="VBW59"/>
      <c r="VBX59"/>
      <c r="VBY59"/>
      <c r="VBZ59"/>
      <c r="VCA59"/>
      <c r="VCB59"/>
      <c r="VCC59"/>
      <c r="VCD59"/>
      <c r="VCE59"/>
      <c r="VCF59"/>
      <c r="VCG59"/>
      <c r="VCH59"/>
      <c r="VCI59"/>
      <c r="VCJ59"/>
      <c r="VCK59"/>
      <c r="VCL59"/>
      <c r="VCM59"/>
      <c r="VCN59"/>
      <c r="VCO59"/>
      <c r="VCP59"/>
      <c r="VCQ59"/>
      <c r="VCR59"/>
      <c r="VCS59"/>
      <c r="VCT59"/>
      <c r="VCU59"/>
      <c r="VCV59"/>
      <c r="VCW59"/>
      <c r="VCX59"/>
      <c r="VCY59"/>
      <c r="VCZ59"/>
      <c r="VDA59"/>
      <c r="VDB59"/>
      <c r="VDC59"/>
      <c r="VDD59"/>
      <c r="VDE59"/>
      <c r="VDF59"/>
      <c r="VDG59"/>
      <c r="VDH59"/>
      <c r="VDI59"/>
      <c r="VDJ59"/>
      <c r="VDK59"/>
      <c r="VDL59"/>
      <c r="VDM59"/>
      <c r="VDN59"/>
      <c r="VDO59"/>
      <c r="VDP59"/>
      <c r="VDQ59"/>
      <c r="VDR59"/>
      <c r="VDS59"/>
      <c r="VDT59"/>
      <c r="VDU59"/>
      <c r="VDV59"/>
      <c r="VDW59"/>
      <c r="VDX59"/>
      <c r="VDY59"/>
      <c r="VDZ59"/>
      <c r="VEA59"/>
      <c r="VEB59"/>
      <c r="VEC59"/>
      <c r="VED59"/>
      <c r="VEE59"/>
      <c r="VEF59"/>
      <c r="VEG59"/>
      <c r="VEH59"/>
      <c r="VEI59"/>
      <c r="VEJ59"/>
      <c r="VEK59"/>
      <c r="VEL59"/>
      <c r="VEM59"/>
      <c r="VEN59"/>
      <c r="VEO59"/>
      <c r="VEP59"/>
      <c r="VEQ59"/>
      <c r="VER59"/>
      <c r="VES59"/>
      <c r="VET59"/>
      <c r="VEU59"/>
      <c r="VEV59"/>
      <c r="VEW59"/>
      <c r="VEX59"/>
      <c r="VEY59"/>
      <c r="VEZ59"/>
      <c r="VFA59"/>
      <c r="VFB59"/>
      <c r="VFC59"/>
      <c r="VFD59"/>
      <c r="VFE59"/>
      <c r="VFF59"/>
      <c r="VFG59"/>
      <c r="VFH59"/>
      <c r="VFI59"/>
      <c r="VFJ59"/>
      <c r="VFK59"/>
      <c r="VFL59"/>
      <c r="VFM59"/>
      <c r="VFN59"/>
      <c r="VFO59"/>
      <c r="VFP59"/>
      <c r="VFQ59"/>
      <c r="VFR59"/>
      <c r="VFS59"/>
      <c r="VFT59"/>
      <c r="VFU59"/>
      <c r="VFV59"/>
      <c r="VFW59"/>
      <c r="VFX59"/>
      <c r="VFY59"/>
      <c r="VFZ59"/>
      <c r="VGA59"/>
      <c r="VGB59"/>
      <c r="VGC59"/>
      <c r="VGD59"/>
      <c r="VGE59"/>
      <c r="VGF59"/>
      <c r="VGG59"/>
      <c r="VGH59"/>
      <c r="VGI59"/>
      <c r="VGJ59"/>
      <c r="VGK59"/>
      <c r="VGL59"/>
      <c r="VGM59"/>
      <c r="VGN59"/>
      <c r="VGO59"/>
      <c r="VGP59"/>
      <c r="VGQ59"/>
      <c r="VGR59"/>
      <c r="VGS59"/>
      <c r="VGT59"/>
      <c r="VGU59"/>
      <c r="VGV59"/>
      <c r="VGW59"/>
      <c r="VGX59"/>
      <c r="VGY59"/>
      <c r="VGZ59"/>
      <c r="VHA59"/>
      <c r="VHB59"/>
      <c r="VHC59"/>
      <c r="VHD59"/>
      <c r="VHE59"/>
      <c r="VHF59"/>
      <c r="VHG59"/>
      <c r="VHH59"/>
      <c r="VHI59"/>
      <c r="VHJ59"/>
      <c r="VHK59"/>
      <c r="VHL59"/>
      <c r="VHM59"/>
      <c r="VHN59"/>
      <c r="VHO59"/>
      <c r="VHP59"/>
      <c r="VHQ59"/>
      <c r="VHR59"/>
      <c r="VHS59"/>
      <c r="VHT59"/>
      <c r="VHU59"/>
      <c r="VHV59"/>
      <c r="VHW59"/>
      <c r="VHX59"/>
      <c r="VHY59"/>
      <c r="VHZ59"/>
      <c r="VIA59"/>
      <c r="VIB59"/>
      <c r="VIC59"/>
      <c r="VID59"/>
      <c r="VIE59"/>
      <c r="VIF59"/>
      <c r="VIG59"/>
      <c r="VIH59"/>
      <c r="VII59"/>
      <c r="VIJ59"/>
      <c r="VIK59"/>
      <c r="VIL59"/>
      <c r="VIM59"/>
      <c r="VIN59"/>
      <c r="VIO59"/>
      <c r="VIP59"/>
      <c r="VIQ59"/>
      <c r="VIR59"/>
      <c r="VIS59"/>
      <c r="VIT59"/>
      <c r="VIU59"/>
      <c r="VIV59"/>
      <c r="VIW59"/>
      <c r="VIX59"/>
      <c r="VIY59"/>
      <c r="VIZ59"/>
      <c r="VJA59"/>
      <c r="VJB59"/>
      <c r="VJC59"/>
      <c r="VJD59"/>
      <c r="VJE59"/>
      <c r="VJF59"/>
      <c r="VJG59"/>
      <c r="VJH59"/>
      <c r="VJI59"/>
      <c r="VJJ59"/>
      <c r="VJK59"/>
      <c r="VJL59"/>
      <c r="VJM59"/>
      <c r="VJN59"/>
      <c r="VJO59"/>
      <c r="VJP59"/>
      <c r="VJQ59"/>
      <c r="VJR59"/>
      <c r="VJS59"/>
      <c r="VJT59"/>
      <c r="VJU59"/>
      <c r="VJV59"/>
      <c r="VJW59"/>
      <c r="VJX59"/>
      <c r="VJY59"/>
      <c r="VJZ59"/>
      <c r="VKA59"/>
      <c r="VKB59"/>
      <c r="VKC59"/>
      <c r="VKD59"/>
      <c r="VKE59"/>
      <c r="VKF59"/>
      <c r="VKG59"/>
      <c r="VKH59"/>
      <c r="VKI59"/>
      <c r="VKJ59"/>
      <c r="VKK59"/>
      <c r="VKL59"/>
      <c r="VKM59"/>
      <c r="VKN59"/>
      <c r="VKO59"/>
      <c r="VKP59"/>
      <c r="VKQ59"/>
      <c r="VKR59"/>
      <c r="VKS59"/>
      <c r="VKT59"/>
      <c r="VKU59"/>
      <c r="VKV59"/>
      <c r="VKW59"/>
      <c r="VKX59"/>
      <c r="VKY59"/>
      <c r="VKZ59"/>
      <c r="VLA59"/>
      <c r="VLB59"/>
      <c r="VLC59"/>
      <c r="VLD59"/>
      <c r="VLE59"/>
      <c r="VLF59"/>
      <c r="VLG59"/>
      <c r="VLH59"/>
      <c r="VLI59"/>
      <c r="VLJ59"/>
      <c r="VLK59"/>
      <c r="VLL59"/>
      <c r="VLM59"/>
      <c r="VLN59"/>
      <c r="VLO59"/>
      <c r="VLP59"/>
      <c r="VLQ59"/>
      <c r="VLR59"/>
      <c r="VLS59"/>
      <c r="VLT59"/>
      <c r="VLU59"/>
      <c r="VLV59"/>
      <c r="VLW59"/>
      <c r="VLX59"/>
      <c r="VLY59"/>
      <c r="VLZ59"/>
      <c r="VMA59"/>
      <c r="VMB59"/>
      <c r="VMC59"/>
      <c r="VMD59"/>
      <c r="VME59"/>
      <c r="VMF59"/>
      <c r="VMG59"/>
      <c r="VMH59"/>
      <c r="VMI59"/>
      <c r="VMJ59"/>
      <c r="VMK59"/>
      <c r="VML59"/>
      <c r="VMM59"/>
      <c r="VMN59"/>
      <c r="VMO59"/>
      <c r="VMP59"/>
      <c r="VMQ59"/>
      <c r="VMR59"/>
      <c r="VMS59"/>
      <c r="VMT59"/>
      <c r="VMU59"/>
      <c r="VMV59"/>
      <c r="VMW59"/>
      <c r="VMX59"/>
      <c r="VMY59"/>
      <c r="VMZ59"/>
      <c r="VNA59"/>
      <c r="VNB59"/>
      <c r="VNC59"/>
      <c r="VND59"/>
      <c r="VNE59"/>
      <c r="VNF59"/>
      <c r="VNG59"/>
      <c r="VNH59"/>
      <c r="VNI59"/>
      <c r="VNJ59"/>
      <c r="VNK59"/>
      <c r="VNL59"/>
      <c r="VNM59"/>
      <c r="VNN59"/>
      <c r="VNO59"/>
      <c r="VNP59"/>
      <c r="VNQ59"/>
      <c r="VNR59"/>
      <c r="VNS59"/>
      <c r="VNT59"/>
      <c r="VNU59"/>
      <c r="VNV59"/>
      <c r="VNW59"/>
      <c r="VNX59"/>
      <c r="VNY59"/>
      <c r="VNZ59"/>
      <c r="VOA59"/>
      <c r="VOB59"/>
      <c r="VOC59"/>
      <c r="VOD59"/>
      <c r="VOE59"/>
      <c r="VOF59"/>
      <c r="VOG59"/>
      <c r="VOH59"/>
      <c r="VOI59"/>
      <c r="VOJ59"/>
      <c r="VOK59"/>
      <c r="VOL59"/>
      <c r="VOM59"/>
      <c r="VON59"/>
      <c r="VOO59"/>
      <c r="VOP59"/>
      <c r="VOQ59"/>
      <c r="VOR59"/>
      <c r="VOS59"/>
      <c r="VOT59"/>
      <c r="VOU59"/>
      <c r="VOV59"/>
      <c r="VOW59"/>
      <c r="VOX59"/>
      <c r="VOY59"/>
      <c r="VOZ59"/>
      <c r="VPA59"/>
      <c r="VPB59"/>
      <c r="VPC59"/>
      <c r="VPD59"/>
      <c r="VPE59"/>
      <c r="VPF59"/>
      <c r="VPG59"/>
      <c r="VPH59"/>
      <c r="VPI59"/>
      <c r="VPJ59"/>
      <c r="VPK59"/>
      <c r="VPL59"/>
      <c r="VPM59"/>
      <c r="VPN59"/>
      <c r="VPO59"/>
      <c r="VPP59"/>
      <c r="VPQ59"/>
      <c r="VPR59"/>
      <c r="VPS59"/>
      <c r="VPT59"/>
      <c r="VPU59"/>
      <c r="VPV59"/>
      <c r="VPW59"/>
      <c r="VPX59"/>
      <c r="VPY59"/>
      <c r="VPZ59"/>
      <c r="VQA59"/>
      <c r="VQB59"/>
      <c r="VQC59"/>
      <c r="VQD59"/>
      <c r="VQE59"/>
      <c r="VQF59"/>
      <c r="VQG59"/>
      <c r="VQH59"/>
      <c r="VQI59"/>
      <c r="VQJ59"/>
      <c r="VQK59"/>
      <c r="VQL59"/>
      <c r="VQM59"/>
      <c r="VQN59"/>
      <c r="VQO59"/>
      <c r="VQP59"/>
      <c r="VQQ59"/>
      <c r="VQR59"/>
      <c r="VQS59"/>
      <c r="VQT59"/>
      <c r="VQU59"/>
      <c r="VQV59"/>
      <c r="VQW59"/>
      <c r="VQX59"/>
      <c r="VQY59"/>
      <c r="VQZ59"/>
      <c r="VRA59"/>
      <c r="VRB59"/>
      <c r="VRC59"/>
      <c r="VRD59"/>
      <c r="VRE59"/>
      <c r="VRF59"/>
      <c r="VRG59"/>
      <c r="VRH59"/>
      <c r="VRI59"/>
      <c r="VRJ59"/>
      <c r="VRK59"/>
      <c r="VRL59"/>
      <c r="VRM59"/>
      <c r="VRN59"/>
      <c r="VRO59"/>
      <c r="VRP59"/>
      <c r="VRQ59"/>
      <c r="VRR59"/>
      <c r="VRS59"/>
      <c r="VRT59"/>
      <c r="VRU59"/>
      <c r="VRV59"/>
      <c r="VRW59"/>
      <c r="VRX59"/>
      <c r="VRY59"/>
      <c r="VRZ59"/>
      <c r="VSA59"/>
      <c r="VSB59"/>
      <c r="VSC59"/>
      <c r="VSD59"/>
      <c r="VSE59"/>
      <c r="VSF59"/>
      <c r="VSG59"/>
      <c r="VSH59"/>
      <c r="VSI59"/>
      <c r="VSJ59"/>
      <c r="VSK59"/>
      <c r="VSL59"/>
      <c r="VSM59"/>
      <c r="VSN59"/>
      <c r="VSO59"/>
      <c r="VSP59"/>
      <c r="VSQ59"/>
      <c r="VSR59"/>
      <c r="VSS59"/>
      <c r="VST59"/>
      <c r="VSU59"/>
      <c r="VSV59"/>
      <c r="VSW59"/>
      <c r="VSX59"/>
      <c r="VSY59"/>
      <c r="VSZ59"/>
      <c r="VTA59"/>
      <c r="VTB59"/>
      <c r="VTC59"/>
      <c r="VTD59"/>
      <c r="VTE59"/>
      <c r="VTF59"/>
      <c r="VTG59"/>
      <c r="VTH59"/>
      <c r="VTI59"/>
      <c r="VTJ59"/>
      <c r="VTK59"/>
      <c r="VTL59"/>
      <c r="VTM59"/>
      <c r="VTN59"/>
      <c r="VTO59"/>
      <c r="VTP59"/>
      <c r="VTQ59"/>
      <c r="VTR59"/>
      <c r="VTS59"/>
      <c r="VTT59"/>
      <c r="VTU59"/>
      <c r="VTV59"/>
      <c r="VTW59"/>
      <c r="VTX59"/>
      <c r="VTY59"/>
      <c r="VTZ59"/>
      <c r="VUA59"/>
      <c r="VUB59"/>
      <c r="VUC59"/>
      <c r="VUD59"/>
      <c r="VUE59"/>
      <c r="VUF59"/>
      <c r="VUG59"/>
      <c r="VUH59"/>
      <c r="VUI59"/>
      <c r="VUJ59"/>
      <c r="VUK59"/>
      <c r="VUL59"/>
      <c r="VUM59"/>
      <c r="VUN59"/>
      <c r="VUO59"/>
      <c r="VUP59"/>
      <c r="VUQ59"/>
      <c r="VUR59"/>
      <c r="VUS59"/>
      <c r="VUT59"/>
      <c r="VUU59"/>
      <c r="VUV59"/>
      <c r="VUW59"/>
      <c r="VUX59"/>
      <c r="VUY59"/>
      <c r="VUZ59"/>
      <c r="VVA59"/>
      <c r="VVB59"/>
      <c r="VVC59"/>
      <c r="VVD59"/>
      <c r="VVE59"/>
      <c r="VVF59"/>
      <c r="VVG59"/>
      <c r="VVH59"/>
      <c r="VVI59"/>
      <c r="VVJ59"/>
      <c r="VVK59"/>
      <c r="VVL59"/>
      <c r="VVM59"/>
      <c r="VVN59"/>
      <c r="VVO59"/>
      <c r="VVP59"/>
      <c r="VVQ59"/>
      <c r="VVR59"/>
      <c r="VVS59"/>
      <c r="VVT59"/>
      <c r="VVU59"/>
      <c r="VVV59"/>
      <c r="VVW59"/>
      <c r="VVX59"/>
      <c r="VVY59"/>
      <c r="VVZ59"/>
      <c r="VWA59"/>
      <c r="VWB59"/>
      <c r="VWC59"/>
      <c r="VWD59"/>
      <c r="VWE59"/>
      <c r="VWF59"/>
      <c r="VWG59"/>
      <c r="VWH59"/>
      <c r="VWI59"/>
      <c r="VWJ59"/>
      <c r="VWK59"/>
      <c r="VWL59"/>
      <c r="VWM59"/>
      <c r="VWN59"/>
      <c r="VWO59"/>
      <c r="VWP59"/>
      <c r="VWQ59"/>
      <c r="VWR59"/>
      <c r="VWS59"/>
      <c r="VWT59"/>
      <c r="VWU59"/>
      <c r="VWV59"/>
      <c r="VWW59"/>
      <c r="VWX59"/>
      <c r="VWY59"/>
      <c r="VWZ59"/>
      <c r="VXA59"/>
      <c r="VXB59"/>
      <c r="VXC59"/>
      <c r="VXD59"/>
      <c r="VXE59"/>
      <c r="VXF59"/>
      <c r="VXG59"/>
      <c r="VXH59"/>
      <c r="VXI59"/>
      <c r="VXJ59"/>
      <c r="VXK59"/>
      <c r="VXL59"/>
      <c r="VXM59"/>
      <c r="VXN59"/>
      <c r="VXO59"/>
      <c r="VXP59"/>
      <c r="VXQ59"/>
      <c r="VXR59"/>
      <c r="VXS59"/>
      <c r="VXT59"/>
      <c r="VXU59"/>
      <c r="VXV59"/>
      <c r="VXW59"/>
      <c r="VXX59"/>
      <c r="VXY59"/>
      <c r="VXZ59"/>
      <c r="VYA59"/>
      <c r="VYB59"/>
      <c r="VYC59"/>
      <c r="VYD59"/>
      <c r="VYE59"/>
      <c r="VYF59"/>
      <c r="VYG59"/>
      <c r="VYH59"/>
      <c r="VYI59"/>
      <c r="VYJ59"/>
      <c r="VYK59"/>
      <c r="VYL59"/>
      <c r="VYM59"/>
      <c r="VYN59"/>
      <c r="VYO59"/>
      <c r="VYP59"/>
      <c r="VYQ59"/>
      <c r="VYR59"/>
      <c r="VYS59"/>
      <c r="VYT59"/>
      <c r="VYU59"/>
      <c r="VYV59"/>
      <c r="VYW59"/>
      <c r="VYX59"/>
      <c r="VYY59"/>
      <c r="VYZ59"/>
      <c r="VZA59"/>
      <c r="VZB59"/>
      <c r="VZC59"/>
      <c r="VZD59"/>
      <c r="VZE59"/>
      <c r="VZF59"/>
      <c r="VZG59"/>
      <c r="VZH59"/>
      <c r="VZI59"/>
      <c r="VZJ59"/>
      <c r="VZK59"/>
      <c r="VZL59"/>
      <c r="VZM59"/>
      <c r="VZN59"/>
      <c r="VZO59"/>
      <c r="VZP59"/>
      <c r="VZQ59"/>
      <c r="VZR59"/>
      <c r="VZS59"/>
      <c r="VZT59"/>
      <c r="VZU59"/>
      <c r="VZV59"/>
      <c r="VZW59"/>
      <c r="VZX59"/>
      <c r="VZY59"/>
      <c r="VZZ59"/>
      <c r="WAA59"/>
      <c r="WAB59"/>
      <c r="WAC59"/>
      <c r="WAD59"/>
      <c r="WAE59"/>
      <c r="WAF59"/>
      <c r="WAG59"/>
      <c r="WAH59"/>
      <c r="WAI59"/>
      <c r="WAJ59"/>
      <c r="WAK59"/>
      <c r="WAL59"/>
      <c r="WAM59"/>
      <c r="WAN59"/>
      <c r="WAO59"/>
      <c r="WAP59"/>
      <c r="WAQ59"/>
      <c r="WAR59"/>
      <c r="WAS59"/>
      <c r="WAT59"/>
      <c r="WAU59"/>
      <c r="WAV59"/>
      <c r="WAW59"/>
      <c r="WAX59"/>
      <c r="WAY59"/>
      <c r="WAZ59"/>
      <c r="WBA59"/>
      <c r="WBB59"/>
      <c r="WBC59"/>
      <c r="WBD59"/>
      <c r="WBE59"/>
      <c r="WBF59"/>
      <c r="WBG59"/>
      <c r="WBH59"/>
      <c r="WBI59"/>
      <c r="WBJ59"/>
      <c r="WBK59"/>
      <c r="WBL59"/>
      <c r="WBM59"/>
      <c r="WBN59"/>
      <c r="WBO59"/>
      <c r="WBP59"/>
      <c r="WBQ59"/>
      <c r="WBR59"/>
      <c r="WBS59"/>
      <c r="WBT59"/>
      <c r="WBU59"/>
      <c r="WBV59"/>
      <c r="WBW59"/>
      <c r="WBX59"/>
      <c r="WBY59"/>
      <c r="WBZ59"/>
      <c r="WCA59"/>
      <c r="WCB59"/>
      <c r="WCC59"/>
      <c r="WCD59"/>
      <c r="WCE59"/>
      <c r="WCF59"/>
      <c r="WCG59"/>
      <c r="WCH59"/>
      <c r="WCI59"/>
      <c r="WCJ59"/>
      <c r="WCK59"/>
      <c r="WCL59"/>
      <c r="WCM59"/>
      <c r="WCN59"/>
      <c r="WCO59"/>
      <c r="WCP59"/>
      <c r="WCQ59"/>
      <c r="WCR59"/>
      <c r="WCS59"/>
      <c r="WCT59"/>
      <c r="WCU59"/>
      <c r="WCV59"/>
      <c r="WCW59"/>
      <c r="WCX59"/>
      <c r="WCY59"/>
      <c r="WCZ59"/>
      <c r="WDA59"/>
      <c r="WDB59"/>
      <c r="WDC59"/>
      <c r="WDD59"/>
      <c r="WDE59"/>
      <c r="WDF59"/>
      <c r="WDG59"/>
      <c r="WDH59"/>
      <c r="WDI59"/>
      <c r="WDJ59"/>
      <c r="WDK59"/>
      <c r="WDL59"/>
      <c r="WDM59"/>
      <c r="WDN59"/>
      <c r="WDO59"/>
      <c r="WDP59"/>
      <c r="WDQ59"/>
      <c r="WDR59"/>
      <c r="WDS59"/>
      <c r="WDT59"/>
      <c r="WDU59"/>
      <c r="WDV59"/>
      <c r="WDW59"/>
      <c r="WDX59"/>
      <c r="WDY59"/>
      <c r="WDZ59"/>
      <c r="WEA59"/>
      <c r="WEB59"/>
      <c r="WEC59"/>
      <c r="WED59"/>
      <c r="WEE59"/>
      <c r="WEF59"/>
      <c r="WEG59"/>
      <c r="WEH59"/>
      <c r="WEI59"/>
      <c r="WEJ59"/>
      <c r="WEK59"/>
      <c r="WEL59"/>
      <c r="WEM59"/>
      <c r="WEN59"/>
      <c r="WEO59"/>
      <c r="WEP59"/>
      <c r="WEQ59"/>
      <c r="WER59"/>
      <c r="WES59"/>
      <c r="WET59"/>
      <c r="WEU59"/>
      <c r="WEV59"/>
      <c r="WEW59"/>
      <c r="WEX59"/>
      <c r="WEY59"/>
      <c r="WEZ59"/>
      <c r="WFA59"/>
      <c r="WFB59"/>
      <c r="WFC59"/>
      <c r="WFD59"/>
      <c r="WFE59"/>
      <c r="WFF59"/>
      <c r="WFG59"/>
      <c r="WFH59"/>
      <c r="WFI59"/>
      <c r="WFJ59"/>
      <c r="WFK59"/>
      <c r="WFL59"/>
      <c r="WFM59"/>
      <c r="WFN59"/>
      <c r="WFO59"/>
      <c r="WFP59"/>
      <c r="WFQ59"/>
      <c r="WFR59"/>
      <c r="WFS59"/>
      <c r="WFT59"/>
      <c r="WFU59"/>
      <c r="WFV59"/>
      <c r="WFW59"/>
      <c r="WFX59"/>
      <c r="WFY59"/>
      <c r="WFZ59"/>
      <c r="WGA59"/>
      <c r="WGB59"/>
      <c r="WGC59"/>
      <c r="WGD59"/>
      <c r="WGE59"/>
      <c r="WGF59"/>
      <c r="WGG59"/>
      <c r="WGH59"/>
      <c r="WGI59"/>
      <c r="WGJ59"/>
      <c r="WGK59"/>
      <c r="WGL59"/>
      <c r="WGM59"/>
      <c r="WGN59"/>
      <c r="WGO59"/>
      <c r="WGP59"/>
      <c r="WGQ59"/>
      <c r="WGR59"/>
      <c r="WGS59"/>
      <c r="WGT59"/>
      <c r="WGU59"/>
      <c r="WGV59"/>
      <c r="WGW59"/>
      <c r="WGX59"/>
      <c r="WGY59"/>
      <c r="WGZ59"/>
      <c r="WHA59"/>
      <c r="WHB59"/>
      <c r="WHC59"/>
      <c r="WHD59"/>
      <c r="WHE59"/>
      <c r="WHF59"/>
      <c r="WHG59"/>
      <c r="WHH59"/>
      <c r="WHI59"/>
      <c r="WHJ59"/>
      <c r="WHK59"/>
      <c r="WHL59"/>
      <c r="WHM59"/>
      <c r="WHN59"/>
      <c r="WHO59"/>
      <c r="WHP59"/>
      <c r="WHQ59"/>
      <c r="WHR59"/>
      <c r="WHS59"/>
      <c r="WHT59"/>
      <c r="WHU59"/>
      <c r="WHV59"/>
      <c r="WHW59"/>
      <c r="WHX59"/>
      <c r="WHY59"/>
      <c r="WHZ59"/>
      <c r="WIA59"/>
      <c r="WIB59"/>
      <c r="WIC59"/>
      <c r="WID59"/>
      <c r="WIE59"/>
      <c r="WIF59"/>
      <c r="WIG59"/>
      <c r="WIH59"/>
      <c r="WII59"/>
      <c r="WIJ59"/>
      <c r="WIK59"/>
      <c r="WIL59"/>
      <c r="WIM59"/>
      <c r="WIN59"/>
      <c r="WIO59"/>
      <c r="WIP59"/>
      <c r="WIQ59"/>
      <c r="WIR59"/>
      <c r="WIS59"/>
      <c r="WIT59"/>
      <c r="WIU59"/>
      <c r="WIV59"/>
      <c r="WIW59"/>
      <c r="WIX59"/>
      <c r="WIY59"/>
      <c r="WIZ59"/>
      <c r="WJA59"/>
      <c r="WJB59"/>
      <c r="WJC59"/>
      <c r="WJD59"/>
      <c r="WJE59"/>
      <c r="WJF59"/>
      <c r="WJG59"/>
      <c r="WJH59"/>
      <c r="WJI59"/>
      <c r="WJJ59"/>
      <c r="WJK59"/>
      <c r="WJL59"/>
      <c r="WJM59"/>
      <c r="WJN59"/>
      <c r="WJO59"/>
      <c r="WJP59"/>
      <c r="WJQ59"/>
      <c r="WJR59"/>
      <c r="WJS59"/>
      <c r="WJT59"/>
      <c r="WJU59"/>
      <c r="WJV59"/>
      <c r="WJW59"/>
      <c r="WJX59"/>
      <c r="WJY59"/>
      <c r="WJZ59"/>
      <c r="WKA59"/>
      <c r="WKB59"/>
      <c r="WKC59"/>
      <c r="WKD59"/>
      <c r="WKE59"/>
      <c r="WKF59"/>
      <c r="WKG59"/>
      <c r="WKH59"/>
      <c r="WKI59"/>
      <c r="WKJ59"/>
      <c r="WKK59"/>
      <c r="WKL59"/>
      <c r="WKM59"/>
      <c r="WKN59"/>
      <c r="WKO59"/>
      <c r="WKP59"/>
      <c r="WKQ59"/>
      <c r="WKR59"/>
      <c r="WKS59"/>
      <c r="WKT59"/>
      <c r="WKU59"/>
      <c r="WKV59"/>
      <c r="WKW59"/>
      <c r="WKX59"/>
      <c r="WKY59"/>
      <c r="WKZ59"/>
      <c r="WLA59"/>
      <c r="WLB59"/>
      <c r="WLC59"/>
      <c r="WLD59"/>
      <c r="WLE59"/>
      <c r="WLF59"/>
      <c r="WLG59"/>
      <c r="WLH59"/>
      <c r="WLI59"/>
      <c r="WLJ59"/>
      <c r="WLK59"/>
      <c r="WLL59"/>
      <c r="WLM59"/>
      <c r="WLN59"/>
      <c r="WLO59"/>
      <c r="WLP59"/>
      <c r="WLQ59"/>
      <c r="WLR59"/>
      <c r="WLS59"/>
      <c r="WLT59"/>
      <c r="WLU59"/>
      <c r="WLV59"/>
      <c r="WLW59"/>
      <c r="WLX59"/>
      <c r="WLY59"/>
      <c r="WLZ59"/>
      <c r="WMA59"/>
      <c r="WMB59"/>
      <c r="WMC59"/>
      <c r="WMD59"/>
      <c r="WME59"/>
      <c r="WMF59"/>
      <c r="WMG59"/>
      <c r="WMH59"/>
      <c r="WMI59"/>
      <c r="WMJ59"/>
      <c r="WMK59"/>
      <c r="WML59"/>
      <c r="WMM59"/>
      <c r="WMN59"/>
      <c r="WMO59"/>
      <c r="WMP59"/>
      <c r="WMQ59"/>
      <c r="WMR59"/>
      <c r="WMS59"/>
      <c r="WMT59"/>
      <c r="WMU59"/>
      <c r="WMV59"/>
      <c r="WMW59"/>
      <c r="WMX59"/>
      <c r="WMY59"/>
      <c r="WMZ59"/>
      <c r="WNA59"/>
      <c r="WNB59"/>
      <c r="WNC59"/>
      <c r="WND59"/>
      <c r="WNE59"/>
      <c r="WNF59"/>
      <c r="WNG59"/>
      <c r="WNH59"/>
      <c r="WNI59"/>
      <c r="WNJ59"/>
      <c r="WNK59"/>
      <c r="WNL59"/>
      <c r="WNM59"/>
      <c r="WNN59"/>
      <c r="WNO59"/>
      <c r="WNP59"/>
      <c r="WNQ59"/>
      <c r="WNR59"/>
      <c r="WNS59"/>
      <c r="WNT59"/>
      <c r="WNU59"/>
      <c r="WNV59"/>
      <c r="WNW59"/>
      <c r="WNX59"/>
      <c r="WNY59"/>
      <c r="WNZ59"/>
      <c r="WOA59"/>
      <c r="WOB59"/>
      <c r="WOC59"/>
      <c r="WOD59"/>
      <c r="WOE59"/>
      <c r="WOF59"/>
      <c r="WOG59"/>
      <c r="WOH59"/>
      <c r="WOI59"/>
      <c r="WOJ59"/>
      <c r="WOK59"/>
      <c r="WOL59"/>
      <c r="WOM59"/>
      <c r="WON59"/>
      <c r="WOO59"/>
      <c r="WOP59"/>
      <c r="WOQ59"/>
      <c r="WOR59"/>
      <c r="WOS59"/>
      <c r="WOT59"/>
      <c r="WOU59"/>
      <c r="WOV59"/>
      <c r="WOW59"/>
      <c r="WOX59"/>
      <c r="WOY59"/>
      <c r="WOZ59"/>
      <c r="WPA59"/>
      <c r="WPB59"/>
      <c r="WPC59"/>
      <c r="WPD59"/>
      <c r="WPE59"/>
      <c r="WPF59"/>
      <c r="WPG59"/>
      <c r="WPH59"/>
      <c r="WPI59"/>
      <c r="WPJ59"/>
      <c r="WPK59"/>
      <c r="WPL59"/>
      <c r="WPM59"/>
      <c r="WPN59"/>
      <c r="WPO59"/>
      <c r="WPP59"/>
      <c r="WPQ59"/>
      <c r="WPR59"/>
      <c r="WPS59"/>
      <c r="WPT59"/>
      <c r="WPU59"/>
      <c r="WPV59"/>
      <c r="WPW59"/>
      <c r="WPX59"/>
      <c r="WPY59"/>
      <c r="WPZ59"/>
      <c r="WQA59"/>
      <c r="WQB59"/>
      <c r="WQC59"/>
      <c r="WQD59"/>
      <c r="WQE59"/>
      <c r="WQF59"/>
      <c r="WQG59"/>
      <c r="WQH59"/>
      <c r="WQI59"/>
      <c r="WQJ59"/>
      <c r="WQK59"/>
      <c r="WQL59"/>
      <c r="WQM59"/>
      <c r="WQN59"/>
      <c r="WQO59"/>
      <c r="WQP59"/>
      <c r="WQQ59"/>
      <c r="WQR59"/>
      <c r="WQS59"/>
      <c r="WQT59"/>
      <c r="WQU59"/>
      <c r="WQV59"/>
      <c r="WQW59"/>
      <c r="WQX59"/>
      <c r="WQY59"/>
      <c r="WQZ59"/>
      <c r="WRA59"/>
      <c r="WRB59"/>
      <c r="WRC59"/>
      <c r="WRD59"/>
      <c r="WRE59"/>
      <c r="WRF59"/>
      <c r="WRG59"/>
      <c r="WRH59"/>
      <c r="WRI59"/>
      <c r="WRJ59"/>
      <c r="WRK59"/>
      <c r="WRL59"/>
      <c r="WRM59"/>
      <c r="WRN59"/>
      <c r="WRO59"/>
      <c r="WRP59"/>
      <c r="WRQ59"/>
      <c r="WRR59"/>
      <c r="WRS59"/>
      <c r="WRT59"/>
      <c r="WRU59"/>
      <c r="WRV59"/>
      <c r="WRW59"/>
      <c r="WRX59"/>
      <c r="WRY59"/>
      <c r="WRZ59"/>
      <c r="WSA59"/>
      <c r="WSB59"/>
      <c r="WSC59"/>
      <c r="WSD59"/>
      <c r="WSE59"/>
      <c r="WSF59"/>
      <c r="WSG59"/>
      <c r="WSH59"/>
      <c r="WSI59"/>
      <c r="WSJ59"/>
      <c r="WSK59"/>
      <c r="WSL59"/>
      <c r="WSM59"/>
      <c r="WSN59"/>
      <c r="WSO59"/>
      <c r="WSP59"/>
      <c r="WSQ59"/>
      <c r="WSR59"/>
      <c r="WSS59"/>
      <c r="WST59"/>
      <c r="WSU59"/>
      <c r="WSV59"/>
      <c r="WSW59"/>
      <c r="WSX59"/>
      <c r="WSY59"/>
      <c r="WSZ59"/>
      <c r="WTA59"/>
      <c r="WTB59"/>
      <c r="WTC59"/>
      <c r="WTD59"/>
      <c r="WTE59"/>
      <c r="WTF59"/>
      <c r="WTG59"/>
      <c r="WTH59"/>
      <c r="WTI59"/>
      <c r="WTJ59"/>
      <c r="WTK59"/>
      <c r="WTL59"/>
      <c r="WTM59"/>
      <c r="WTN59"/>
      <c r="WTO59"/>
      <c r="WTP59"/>
      <c r="WTQ59"/>
      <c r="WTR59"/>
      <c r="WTS59"/>
      <c r="WTT59"/>
      <c r="WTU59"/>
      <c r="WTV59"/>
      <c r="WTW59"/>
      <c r="WTX59"/>
      <c r="WTY59"/>
      <c r="WTZ59"/>
      <c r="WUA59"/>
      <c r="WUB59"/>
      <c r="WUC59"/>
      <c r="WUD59"/>
      <c r="WUE59"/>
      <c r="WUF59"/>
      <c r="WUG59"/>
      <c r="WUH59"/>
      <c r="WUI59"/>
      <c r="WUJ59"/>
      <c r="WUK59"/>
      <c r="WUL59"/>
      <c r="WUM59"/>
      <c r="WUN59"/>
      <c r="WUO59"/>
      <c r="WUP59"/>
      <c r="WUQ59"/>
      <c r="WUR59"/>
      <c r="WUS59"/>
      <c r="WUT59"/>
      <c r="WUU59"/>
      <c r="WUV59"/>
      <c r="WUW59"/>
      <c r="WUX59"/>
      <c r="WUY59"/>
      <c r="WUZ59"/>
      <c r="WVA59"/>
      <c r="WVB59"/>
      <c r="WVC59"/>
      <c r="WVD59"/>
      <c r="WVE59"/>
      <c r="WVF59"/>
      <c r="WVG59"/>
      <c r="WVH59"/>
      <c r="WVI59"/>
      <c r="WVJ59"/>
      <c r="WVK59"/>
      <c r="WVL59"/>
      <c r="WVM59"/>
      <c r="WVN59"/>
      <c r="WVO59"/>
      <c r="WVP59"/>
      <c r="WVQ59"/>
      <c r="WVR59"/>
      <c r="WVS59"/>
      <c r="WVT59"/>
      <c r="WVU59"/>
      <c r="WVV59"/>
      <c r="WVW59"/>
      <c r="WVX59"/>
      <c r="WVY59"/>
      <c r="WVZ59"/>
      <c r="WWA59"/>
      <c r="WWB59"/>
      <c r="WWC59"/>
      <c r="WWD59"/>
      <c r="WWE59"/>
      <c r="WWF59"/>
      <c r="WWG59"/>
      <c r="WWH59"/>
      <c r="WWI59"/>
      <c r="WWJ59"/>
      <c r="WWK59"/>
      <c r="WWL59"/>
      <c r="WWM59"/>
      <c r="WWN59"/>
      <c r="WWO59"/>
      <c r="WWP59"/>
      <c r="WWQ59"/>
      <c r="WWR59"/>
      <c r="WWS59"/>
      <c r="WWT59"/>
      <c r="WWU59"/>
      <c r="WWV59"/>
      <c r="WWW59"/>
      <c r="WWX59"/>
      <c r="WWY59"/>
      <c r="WWZ59"/>
      <c r="WXA59"/>
      <c r="WXB59"/>
      <c r="WXC59"/>
      <c r="WXD59"/>
      <c r="WXE59"/>
      <c r="WXF59"/>
      <c r="WXG59"/>
      <c r="WXH59"/>
      <c r="WXI59"/>
      <c r="WXJ59"/>
      <c r="WXK59"/>
      <c r="WXL59"/>
      <c r="WXM59"/>
      <c r="WXN59"/>
      <c r="WXO59"/>
      <c r="WXP59"/>
      <c r="WXQ59"/>
      <c r="WXR59"/>
      <c r="WXS59"/>
      <c r="WXT59"/>
      <c r="WXU59"/>
      <c r="WXV59"/>
      <c r="WXW59"/>
      <c r="WXX59"/>
      <c r="WXY59"/>
      <c r="WXZ59"/>
      <c r="WYA59"/>
      <c r="WYB59"/>
      <c r="WYC59"/>
      <c r="WYD59"/>
      <c r="WYE59"/>
      <c r="WYF59"/>
      <c r="WYG59"/>
      <c r="WYH59"/>
      <c r="WYI59"/>
      <c r="WYJ59"/>
      <c r="WYK59"/>
      <c r="WYL59"/>
      <c r="WYM59"/>
      <c r="WYN59"/>
      <c r="WYO59"/>
      <c r="WYP59"/>
      <c r="WYQ59"/>
      <c r="WYR59"/>
      <c r="WYS59"/>
      <c r="WYT59"/>
      <c r="WYU59"/>
      <c r="WYV59"/>
      <c r="WYW59"/>
      <c r="WYX59"/>
      <c r="WYY59"/>
      <c r="WYZ59"/>
      <c r="WZA59"/>
      <c r="WZB59"/>
      <c r="WZC59"/>
      <c r="WZD59"/>
      <c r="WZE59"/>
      <c r="WZF59"/>
      <c r="WZG59"/>
      <c r="WZH59"/>
      <c r="WZI59"/>
      <c r="WZJ59"/>
      <c r="WZK59"/>
      <c r="WZL59"/>
      <c r="WZM59"/>
      <c r="WZN59"/>
      <c r="WZO59"/>
      <c r="WZP59"/>
      <c r="WZQ59"/>
      <c r="WZR59"/>
      <c r="WZS59"/>
      <c r="WZT59"/>
      <c r="WZU59"/>
      <c r="WZV59"/>
      <c r="WZW59"/>
      <c r="WZX59"/>
      <c r="WZY59"/>
      <c r="WZZ59"/>
      <c r="XAA59"/>
      <c r="XAB59"/>
      <c r="XAC59"/>
      <c r="XAD59"/>
      <c r="XAE59"/>
      <c r="XAF59"/>
      <c r="XAG59"/>
      <c r="XAH59"/>
      <c r="XAI59"/>
      <c r="XAJ59"/>
      <c r="XAK59"/>
      <c r="XAL59"/>
      <c r="XAM59"/>
      <c r="XAN59"/>
      <c r="XAO59"/>
      <c r="XAP59"/>
      <c r="XAQ59"/>
      <c r="XAR59"/>
      <c r="XAS59"/>
      <c r="XAT59"/>
      <c r="XAU59"/>
      <c r="XAV59"/>
      <c r="XAW59"/>
      <c r="XAX59"/>
      <c r="XAY59"/>
      <c r="XAZ59"/>
      <c r="XBA59"/>
      <c r="XBB59"/>
      <c r="XBC59"/>
      <c r="XBD59"/>
      <c r="XBE59"/>
      <c r="XBF59"/>
      <c r="XBG59"/>
      <c r="XBH59"/>
      <c r="XBI59"/>
      <c r="XBJ59"/>
      <c r="XBK59"/>
      <c r="XBL59"/>
      <c r="XBM59"/>
      <c r="XBN59"/>
      <c r="XBO59"/>
      <c r="XBP59"/>
      <c r="XBQ59"/>
      <c r="XBR59"/>
      <c r="XBS59"/>
      <c r="XBT59"/>
      <c r="XBU59"/>
      <c r="XBV59"/>
      <c r="XBW59"/>
      <c r="XBX59"/>
      <c r="XBY59"/>
      <c r="XBZ59"/>
      <c r="XCA59"/>
      <c r="XCB59"/>
      <c r="XCC59"/>
      <c r="XCD59"/>
      <c r="XCE59"/>
      <c r="XCF59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  <c r="XFC59"/>
    </row>
    <row r="60" spans="1:22 2211:16383" ht="9.75" customHeight="1" outlineLevel="1" x14ac:dyDescent="0.25">
      <c r="A60" s="261"/>
      <c r="B60" s="264"/>
      <c r="C60" s="184"/>
      <c r="D60" s="267"/>
      <c r="E60" s="190"/>
      <c r="F60" s="270"/>
      <c r="G60" s="237"/>
      <c r="H60" s="273"/>
      <c r="I60" s="273"/>
      <c r="J60" s="6" t="s">
        <v>41</v>
      </c>
      <c r="K60" s="41"/>
      <c r="L60" s="41"/>
      <c r="M60" s="42"/>
      <c r="N60" s="42"/>
      <c r="O60" s="42"/>
      <c r="P60" s="42"/>
      <c r="Q60" s="41"/>
      <c r="R60" s="41"/>
      <c r="S60" s="246"/>
      <c r="T60" s="258"/>
      <c r="U60" s="258"/>
      <c r="V60" s="258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  <c r="XBD60"/>
      <c r="XBE60"/>
      <c r="XBF60"/>
      <c r="XBG60"/>
      <c r="XBH60"/>
      <c r="XBI60"/>
      <c r="XBJ60"/>
      <c r="XBK60"/>
      <c r="XBL60"/>
      <c r="XBM60"/>
      <c r="XBN60"/>
      <c r="XBO60"/>
      <c r="XBP60"/>
      <c r="XBQ60"/>
      <c r="XBR60"/>
      <c r="XBS60"/>
      <c r="XBT60"/>
      <c r="XBU60"/>
      <c r="XBV60"/>
      <c r="XBW60"/>
      <c r="XBX60"/>
      <c r="XBY60"/>
      <c r="XBZ60"/>
      <c r="XCA60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  <c r="XFC60"/>
    </row>
    <row r="61" spans="1:22 2211:16383" ht="9.75" customHeight="1" outlineLevel="1" x14ac:dyDescent="0.25">
      <c r="A61" s="261"/>
      <c r="B61" s="264"/>
      <c r="C61" s="184"/>
      <c r="D61" s="267"/>
      <c r="E61" s="190"/>
      <c r="F61" s="270"/>
      <c r="G61" s="237"/>
      <c r="H61" s="273"/>
      <c r="I61" s="273"/>
      <c r="J61" s="6" t="s">
        <v>42</v>
      </c>
      <c r="K61" s="41"/>
      <c r="L61" s="41"/>
      <c r="M61" s="42"/>
      <c r="N61" s="42"/>
      <c r="O61" s="42"/>
      <c r="P61" s="42"/>
      <c r="Q61" s="41"/>
      <c r="R61" s="41"/>
      <c r="S61" s="246"/>
      <c r="T61" s="258"/>
      <c r="U61" s="258"/>
      <c r="V61" s="258"/>
      <c r="CGA61"/>
      <c r="CGB61"/>
      <c r="CGC61"/>
      <c r="CGD61"/>
      <c r="CGE61"/>
      <c r="CGF61"/>
      <c r="CGG61"/>
      <c r="CGH61"/>
      <c r="CGI61"/>
      <c r="CGJ61"/>
      <c r="CGK61"/>
      <c r="CGL61"/>
      <c r="CGM61"/>
      <c r="CGN61"/>
      <c r="CGO61"/>
      <c r="CGP61"/>
      <c r="CGQ61"/>
      <c r="CGR61"/>
      <c r="CGS61"/>
      <c r="CGT61"/>
      <c r="CGU61"/>
      <c r="CGV61"/>
      <c r="CGW61"/>
      <c r="CGX61"/>
      <c r="CGY61"/>
      <c r="CGZ61"/>
      <c r="CHA61"/>
      <c r="CHB61"/>
      <c r="CHC61"/>
      <c r="CHD61"/>
      <c r="CHE61"/>
      <c r="CHF61"/>
      <c r="CHG61"/>
      <c r="CHH61"/>
      <c r="CHI61"/>
      <c r="CHJ61"/>
      <c r="CHK61"/>
      <c r="CHL61"/>
      <c r="CHM61"/>
      <c r="CHN61"/>
      <c r="CHO61"/>
      <c r="CHP61"/>
      <c r="CHQ61"/>
      <c r="CHR61"/>
      <c r="CHS61"/>
      <c r="CHT61"/>
      <c r="CHU61"/>
      <c r="CHV61"/>
      <c r="CHW61"/>
      <c r="CHX61"/>
      <c r="CHY61"/>
      <c r="CHZ61"/>
      <c r="CIA61"/>
      <c r="CIB61"/>
      <c r="CIC61"/>
      <c r="CID61"/>
      <c r="CIE61"/>
      <c r="CIF61"/>
      <c r="CIG61"/>
      <c r="CIH61"/>
      <c r="CII61"/>
      <c r="CIJ61"/>
      <c r="CIK61"/>
      <c r="CIL61"/>
      <c r="CIM61"/>
      <c r="CIN61"/>
      <c r="CIO61"/>
      <c r="CIP61"/>
      <c r="CIQ61"/>
      <c r="CIR61"/>
      <c r="CIS61"/>
      <c r="CIT61"/>
      <c r="CIU61"/>
      <c r="CIV61"/>
      <c r="CIW61"/>
      <c r="CIX61"/>
      <c r="CIY61"/>
      <c r="CIZ61"/>
      <c r="CJA61"/>
      <c r="CJB61"/>
      <c r="CJC61"/>
      <c r="CJD61"/>
      <c r="CJE61"/>
      <c r="CJF61"/>
      <c r="CJG61"/>
      <c r="CJH61"/>
      <c r="CJI61"/>
      <c r="CJJ61"/>
      <c r="CJK61"/>
      <c r="CJL61"/>
      <c r="CJM61"/>
      <c r="CJN61"/>
      <c r="CJO61"/>
      <c r="CJP61"/>
      <c r="CJQ61"/>
      <c r="CJR61"/>
      <c r="CJS61"/>
      <c r="CJT61"/>
      <c r="CJU61"/>
      <c r="CJV61"/>
      <c r="CJW61"/>
      <c r="CJX61"/>
      <c r="CJY61"/>
      <c r="CJZ61"/>
      <c r="CKA61"/>
      <c r="CKB61"/>
      <c r="CKC61"/>
      <c r="CKD61"/>
      <c r="CKE61"/>
      <c r="CKF61"/>
      <c r="CKG61"/>
      <c r="CKH61"/>
      <c r="CKI61"/>
      <c r="CKJ61"/>
      <c r="CKK61"/>
      <c r="CKL61"/>
      <c r="CKM61"/>
      <c r="CKN61"/>
      <c r="CKO61"/>
      <c r="CKP61"/>
      <c r="CKQ61"/>
      <c r="CKR61"/>
      <c r="CKS61"/>
      <c r="CKT61"/>
      <c r="CKU61"/>
      <c r="CKV61"/>
      <c r="CKW61"/>
      <c r="CKX61"/>
      <c r="CKY61"/>
      <c r="CKZ61"/>
      <c r="CLA61"/>
      <c r="CLB61"/>
      <c r="CLC61"/>
      <c r="CLD61"/>
      <c r="CLE61"/>
      <c r="CLF61"/>
      <c r="CLG61"/>
      <c r="CLH61"/>
      <c r="CLI61"/>
      <c r="CLJ61"/>
      <c r="CLK61"/>
      <c r="CLL61"/>
      <c r="CLM61"/>
      <c r="CLN61"/>
      <c r="CLO61"/>
      <c r="CLP61"/>
      <c r="CLQ61"/>
      <c r="CLR61"/>
      <c r="CLS61"/>
      <c r="CLT61"/>
      <c r="CLU61"/>
      <c r="CLV61"/>
      <c r="CLW61"/>
      <c r="CLX61"/>
      <c r="CLY61"/>
      <c r="CLZ61"/>
      <c r="CMA61"/>
      <c r="CMB61"/>
      <c r="CMC61"/>
      <c r="CMD61"/>
      <c r="CME61"/>
      <c r="CMF61"/>
      <c r="CMG61"/>
      <c r="CMH61"/>
      <c r="CMI61"/>
      <c r="CMJ61"/>
      <c r="CMK61"/>
      <c r="CML61"/>
      <c r="CMM61"/>
      <c r="CMN61"/>
      <c r="CMO61"/>
      <c r="CMP61"/>
      <c r="CMQ61"/>
      <c r="CMR61"/>
      <c r="CMS61"/>
      <c r="CMT61"/>
      <c r="CMU61"/>
      <c r="CMV61"/>
      <c r="CMW61"/>
      <c r="CMX61"/>
      <c r="CMY61"/>
      <c r="CMZ61"/>
      <c r="CNA61"/>
      <c r="CNB61"/>
      <c r="CNC61"/>
      <c r="CND61"/>
      <c r="CNE61"/>
      <c r="CNF61"/>
      <c r="CNG61"/>
      <c r="CNH61"/>
      <c r="CNI61"/>
      <c r="CNJ61"/>
      <c r="CNK61"/>
      <c r="CNL61"/>
      <c r="CNM61"/>
      <c r="CNN61"/>
      <c r="CNO61"/>
      <c r="CNP61"/>
      <c r="CNQ61"/>
      <c r="CNR61"/>
      <c r="CNS61"/>
      <c r="CNT61"/>
      <c r="CNU61"/>
      <c r="CNV61"/>
      <c r="CNW61"/>
      <c r="CNX61"/>
      <c r="CNY61"/>
      <c r="CNZ61"/>
      <c r="COA61"/>
      <c r="COB61"/>
      <c r="COC61"/>
      <c r="COD61"/>
      <c r="COE61"/>
      <c r="COF61"/>
      <c r="COG61"/>
      <c r="COH61"/>
      <c r="COI61"/>
      <c r="COJ61"/>
      <c r="COK61"/>
      <c r="COL61"/>
      <c r="COM61"/>
      <c r="CON61"/>
      <c r="COO61"/>
      <c r="COP61"/>
      <c r="COQ61"/>
      <c r="COR61"/>
      <c r="COS61"/>
      <c r="COT61"/>
      <c r="COU61"/>
      <c r="COV61"/>
      <c r="COW61"/>
      <c r="COX61"/>
      <c r="COY61"/>
      <c r="COZ61"/>
      <c r="CPA61"/>
      <c r="CPB61"/>
      <c r="CPC61"/>
      <c r="CPD61"/>
      <c r="CPE61"/>
      <c r="CPF61"/>
      <c r="CPG61"/>
      <c r="CPH61"/>
      <c r="CPI61"/>
      <c r="CPJ61"/>
      <c r="CPK61"/>
      <c r="CPL61"/>
      <c r="CPM61"/>
      <c r="CPN61"/>
      <c r="CPO61"/>
      <c r="CPP61"/>
      <c r="CPQ61"/>
      <c r="CPR61"/>
      <c r="CPS61"/>
      <c r="CPT61"/>
      <c r="CPU61"/>
      <c r="CPV61"/>
      <c r="CPW61"/>
      <c r="CPX61"/>
      <c r="CPY61"/>
      <c r="CPZ61"/>
      <c r="CQA61"/>
      <c r="CQB61"/>
      <c r="CQC61"/>
      <c r="CQD61"/>
      <c r="CQE61"/>
      <c r="CQF61"/>
      <c r="CQG61"/>
      <c r="CQH61"/>
      <c r="CQI61"/>
      <c r="CQJ61"/>
      <c r="CQK61"/>
      <c r="CQL61"/>
      <c r="CQM61"/>
      <c r="CQN61"/>
      <c r="CQO61"/>
      <c r="CQP61"/>
      <c r="CQQ61"/>
      <c r="CQR61"/>
      <c r="CQS61"/>
      <c r="CQT61"/>
      <c r="CQU61"/>
      <c r="CQV61"/>
      <c r="CQW61"/>
      <c r="CQX61"/>
      <c r="CQY61"/>
      <c r="CQZ61"/>
      <c r="CRA61"/>
      <c r="CRB61"/>
      <c r="CRC61"/>
      <c r="CRD61"/>
      <c r="CRE61"/>
      <c r="CRF61"/>
      <c r="CRG61"/>
      <c r="CRH61"/>
      <c r="CRI61"/>
      <c r="CRJ61"/>
      <c r="CRK61"/>
      <c r="CRL61"/>
      <c r="CRM61"/>
      <c r="CRN61"/>
      <c r="CRO61"/>
      <c r="CRP61"/>
      <c r="CRQ61"/>
      <c r="CRR61"/>
      <c r="CRS61"/>
      <c r="CRT61"/>
      <c r="CRU61"/>
      <c r="CRV61"/>
      <c r="CRW61"/>
      <c r="CRX61"/>
      <c r="CRY61"/>
      <c r="CRZ61"/>
      <c r="CSA61"/>
      <c r="CSB61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  <c r="CSW61"/>
      <c r="CSX61"/>
      <c r="CSY61"/>
      <c r="CSZ61"/>
      <c r="CTA61"/>
      <c r="CTB61"/>
      <c r="CTC61"/>
      <c r="CTD61"/>
      <c r="CTE61"/>
      <c r="CTF61"/>
      <c r="CTG61"/>
      <c r="CTH61"/>
      <c r="CTI61"/>
      <c r="CTJ61"/>
      <c r="CTK61"/>
      <c r="CTL61"/>
      <c r="CTM61"/>
      <c r="CTN61"/>
      <c r="CTO61"/>
      <c r="CTP61"/>
      <c r="CTQ61"/>
      <c r="CTR61"/>
      <c r="CTS61"/>
      <c r="CTT61"/>
      <c r="CTU61"/>
      <c r="CTV61"/>
      <c r="CTW61"/>
      <c r="CTX61"/>
      <c r="CTY61"/>
      <c r="CTZ61"/>
      <c r="CUA61"/>
      <c r="CUB61"/>
      <c r="CUC61"/>
      <c r="CUD61"/>
      <c r="CUE61"/>
      <c r="CUF61"/>
      <c r="CUG61"/>
      <c r="CUH61"/>
      <c r="CUI61"/>
      <c r="CUJ61"/>
      <c r="CUK61"/>
      <c r="CUL61"/>
      <c r="CUM61"/>
      <c r="CUN61"/>
      <c r="CUO61"/>
      <c r="CUP61"/>
      <c r="CUQ61"/>
      <c r="CUR61"/>
      <c r="CUS61"/>
      <c r="CUT61"/>
      <c r="CUU61"/>
      <c r="CUV61"/>
      <c r="CUW61"/>
      <c r="CUX61"/>
      <c r="CUY61"/>
      <c r="CUZ61"/>
      <c r="CVA61"/>
      <c r="CVB61"/>
      <c r="CVC61"/>
      <c r="CVD61"/>
      <c r="CVE61"/>
      <c r="CVF61"/>
      <c r="CVG61"/>
      <c r="CVH61"/>
      <c r="CVI61"/>
      <c r="CVJ61"/>
      <c r="CVK61"/>
      <c r="CVL61"/>
      <c r="CVM61"/>
      <c r="CVN61"/>
      <c r="CVO61"/>
      <c r="CVP61"/>
      <c r="CVQ61"/>
      <c r="CVR61"/>
      <c r="CVS61"/>
      <c r="CVT61"/>
      <c r="CVU61"/>
      <c r="CVV61"/>
      <c r="CVW61"/>
      <c r="CVX61"/>
      <c r="CVY61"/>
      <c r="CVZ61"/>
      <c r="CWA61"/>
      <c r="CWB61"/>
      <c r="CWC61"/>
      <c r="CWD61"/>
      <c r="CWE61"/>
      <c r="CWF61"/>
      <c r="CWG61"/>
      <c r="CWH61"/>
      <c r="CWI61"/>
      <c r="CWJ61"/>
      <c r="CWK61"/>
      <c r="CWL61"/>
      <c r="CWM61"/>
      <c r="CWN61"/>
      <c r="CWO61"/>
      <c r="CWP61"/>
      <c r="CWQ61"/>
      <c r="CWR61"/>
      <c r="CWS61"/>
      <c r="CWT61"/>
      <c r="CWU61"/>
      <c r="CWV61"/>
      <c r="CWW61"/>
      <c r="CWX61"/>
      <c r="CWY61"/>
      <c r="CWZ61"/>
      <c r="CXA61"/>
      <c r="CXB61"/>
      <c r="CXC61"/>
      <c r="CXD61"/>
      <c r="CXE61"/>
      <c r="CXF61"/>
      <c r="CXG61"/>
      <c r="CXH61"/>
      <c r="CXI61"/>
      <c r="CXJ61"/>
      <c r="CXK61"/>
      <c r="CXL61"/>
      <c r="CXM61"/>
      <c r="CXN61"/>
      <c r="CXO61"/>
      <c r="CXP61"/>
      <c r="CXQ61"/>
      <c r="CXR61"/>
      <c r="CXS61"/>
      <c r="CXT61"/>
      <c r="CXU61"/>
      <c r="CXV61"/>
      <c r="CXW61"/>
      <c r="CXX61"/>
      <c r="CXY61"/>
      <c r="CXZ61"/>
      <c r="CYA61"/>
      <c r="CYB61"/>
      <c r="CYC61"/>
      <c r="CYD61"/>
      <c r="CYE61"/>
      <c r="CYF61"/>
      <c r="CYG61"/>
      <c r="CYH61"/>
      <c r="CYI61"/>
      <c r="CYJ61"/>
      <c r="CYK61"/>
      <c r="CYL61"/>
      <c r="CYM61"/>
      <c r="CYN61"/>
      <c r="CYO61"/>
      <c r="CYP61"/>
      <c r="CYQ61"/>
      <c r="CYR61"/>
      <c r="CYS61"/>
      <c r="CYT61"/>
      <c r="CYU61"/>
      <c r="CYV61"/>
      <c r="CYW61"/>
      <c r="CYX61"/>
      <c r="CYY61"/>
      <c r="CYZ61"/>
      <c r="CZA61"/>
      <c r="CZB61"/>
      <c r="CZC61"/>
      <c r="CZD61"/>
      <c r="CZE61"/>
      <c r="CZF61"/>
      <c r="CZG61"/>
      <c r="CZH61"/>
      <c r="CZI61"/>
      <c r="CZJ61"/>
      <c r="CZK61"/>
      <c r="CZL61"/>
      <c r="CZM61"/>
      <c r="CZN61"/>
      <c r="CZO61"/>
      <c r="CZP61"/>
      <c r="CZQ61"/>
      <c r="CZR61"/>
      <c r="CZS61"/>
      <c r="CZT61"/>
      <c r="CZU61"/>
      <c r="CZV61"/>
      <c r="CZW61"/>
      <c r="CZX61"/>
      <c r="CZY61"/>
      <c r="CZZ61"/>
      <c r="DAA61"/>
      <c r="DAB61"/>
      <c r="DAC61"/>
      <c r="DAD61"/>
      <c r="DAE61"/>
      <c r="DAF61"/>
      <c r="DAG61"/>
      <c r="DAH61"/>
      <c r="DAI61"/>
      <c r="DAJ61"/>
      <c r="DAK61"/>
      <c r="DAL61"/>
      <c r="DAM61"/>
      <c r="DAN61"/>
      <c r="DAO61"/>
      <c r="DAP61"/>
      <c r="DAQ61"/>
      <c r="DAR61"/>
      <c r="DAS61"/>
      <c r="DAT61"/>
      <c r="DAU61"/>
      <c r="DAV61"/>
      <c r="DAW61"/>
      <c r="DAX61"/>
      <c r="DAY61"/>
      <c r="DAZ61"/>
      <c r="DBA61"/>
      <c r="DBB61"/>
      <c r="DBC61"/>
      <c r="DBD61"/>
      <c r="DBE61"/>
      <c r="DBF61"/>
      <c r="DBG61"/>
      <c r="DBH61"/>
      <c r="DBI61"/>
      <c r="DBJ61"/>
      <c r="DBK61"/>
      <c r="DBL61"/>
      <c r="DBM61"/>
      <c r="DBN61"/>
      <c r="DBO61"/>
      <c r="DBP61"/>
      <c r="DBQ61"/>
      <c r="DBR61"/>
      <c r="DBS61"/>
      <c r="DBT61"/>
      <c r="DBU61"/>
      <c r="DBV61"/>
      <c r="DBW61"/>
      <c r="DBX61"/>
      <c r="DBY61"/>
      <c r="DBZ61"/>
      <c r="DCA61"/>
      <c r="DCB61"/>
      <c r="DCC61"/>
      <c r="DCD61"/>
      <c r="DCE61"/>
      <c r="DCF61"/>
      <c r="DCG61"/>
      <c r="DCH61"/>
      <c r="DCI61"/>
      <c r="DCJ61"/>
      <c r="DCK61"/>
      <c r="DCL61"/>
      <c r="DCM61"/>
      <c r="DCN61"/>
      <c r="DCO61"/>
      <c r="DCP61"/>
      <c r="DCQ61"/>
      <c r="DCR61"/>
      <c r="DCS61"/>
      <c r="DCT61"/>
      <c r="DCU61"/>
      <c r="DCV61"/>
      <c r="DCW61"/>
      <c r="DCX61"/>
      <c r="DCY61"/>
      <c r="DCZ61"/>
      <c r="DDA61"/>
      <c r="DDB61"/>
      <c r="DDC61"/>
      <c r="DDD61"/>
      <c r="DDE61"/>
      <c r="DDF61"/>
      <c r="DDG61"/>
      <c r="DDH61"/>
      <c r="DDI61"/>
      <c r="DDJ61"/>
      <c r="DDK61"/>
      <c r="DDL61"/>
      <c r="DDM61"/>
      <c r="DDN61"/>
      <c r="DDO61"/>
      <c r="DDP61"/>
      <c r="DDQ61"/>
      <c r="DDR61"/>
      <c r="DDS61"/>
      <c r="DDT61"/>
      <c r="DDU61"/>
      <c r="DDV61"/>
      <c r="DDW61"/>
      <c r="DDX61"/>
      <c r="DDY61"/>
      <c r="DDZ61"/>
      <c r="DEA61"/>
      <c r="DEB61"/>
      <c r="DEC61"/>
      <c r="DED61"/>
      <c r="DEE61"/>
      <c r="DEF61"/>
      <c r="DEG61"/>
      <c r="DEH61"/>
      <c r="DEI61"/>
      <c r="DEJ61"/>
      <c r="DEK61"/>
      <c r="DEL61"/>
      <c r="DEM61"/>
      <c r="DEN61"/>
      <c r="DEO61"/>
      <c r="DEP61"/>
      <c r="DEQ61"/>
      <c r="DER61"/>
      <c r="DES61"/>
      <c r="DET61"/>
      <c r="DEU61"/>
      <c r="DEV61"/>
      <c r="DEW61"/>
      <c r="DEX61"/>
      <c r="DEY61"/>
      <c r="DEZ61"/>
      <c r="DFA61"/>
      <c r="DFB61"/>
      <c r="DFC61"/>
      <c r="DFD61"/>
      <c r="DFE61"/>
      <c r="DFF61"/>
      <c r="DFG61"/>
      <c r="DFH61"/>
      <c r="DFI61"/>
      <c r="DFJ61"/>
      <c r="DFK61"/>
      <c r="DFL61"/>
      <c r="DFM61"/>
      <c r="DFN61"/>
      <c r="DFO61"/>
      <c r="DFP61"/>
      <c r="DFQ61"/>
      <c r="DFR61"/>
      <c r="DFS61"/>
      <c r="DFT61"/>
      <c r="DFU61"/>
      <c r="DFV61"/>
      <c r="DFW61"/>
      <c r="DFX61"/>
      <c r="DFY61"/>
      <c r="DFZ61"/>
      <c r="DGA61"/>
      <c r="DGB61"/>
      <c r="DGC61"/>
      <c r="DGD61"/>
      <c r="DGE61"/>
      <c r="DGF61"/>
      <c r="DGG61"/>
      <c r="DGH61"/>
      <c r="DGI61"/>
      <c r="DGJ61"/>
      <c r="DGK61"/>
      <c r="DGL61"/>
      <c r="DGM61"/>
      <c r="DGN61"/>
      <c r="DGO61"/>
      <c r="DGP61"/>
      <c r="DGQ61"/>
      <c r="DGR61"/>
      <c r="DGS61"/>
      <c r="DGT61"/>
      <c r="DGU61"/>
      <c r="DGV61"/>
      <c r="DGW61"/>
      <c r="DGX61"/>
      <c r="DGY61"/>
      <c r="DGZ61"/>
      <c r="DHA61"/>
      <c r="DHB61"/>
      <c r="DHC61"/>
      <c r="DHD61"/>
      <c r="DHE61"/>
      <c r="DHF61"/>
      <c r="DHG61"/>
      <c r="DHH61"/>
      <c r="DHI61"/>
      <c r="DHJ61"/>
      <c r="DHK61"/>
      <c r="DHL61"/>
      <c r="DHM61"/>
      <c r="DHN61"/>
      <c r="DHO61"/>
      <c r="DHP61"/>
      <c r="DHQ61"/>
      <c r="DHR61"/>
      <c r="DHS61"/>
      <c r="DHT61"/>
      <c r="DHU61"/>
      <c r="DHV61"/>
      <c r="DHW61"/>
      <c r="DHX61"/>
      <c r="DHY61"/>
      <c r="DHZ61"/>
      <c r="DIA61"/>
      <c r="DIB61"/>
      <c r="DIC61"/>
      <c r="DID61"/>
      <c r="DIE61"/>
      <c r="DIF61"/>
      <c r="DIG61"/>
      <c r="DIH61"/>
      <c r="DII61"/>
      <c r="DIJ61"/>
      <c r="DIK61"/>
      <c r="DIL61"/>
      <c r="DIM61"/>
      <c r="DIN61"/>
      <c r="DIO61"/>
      <c r="DIP61"/>
      <c r="DIQ61"/>
      <c r="DIR61"/>
      <c r="DIS61"/>
      <c r="DIT61"/>
      <c r="DIU61"/>
      <c r="DIV61"/>
      <c r="DIW61"/>
      <c r="DIX61"/>
      <c r="DIY61"/>
      <c r="DIZ61"/>
      <c r="DJA61"/>
      <c r="DJB61"/>
      <c r="DJC61"/>
      <c r="DJD61"/>
      <c r="DJE61"/>
      <c r="DJF61"/>
      <c r="DJG61"/>
      <c r="DJH61"/>
      <c r="DJI61"/>
      <c r="DJJ61"/>
      <c r="DJK61"/>
      <c r="DJL61"/>
      <c r="DJM61"/>
      <c r="DJN61"/>
      <c r="DJO61"/>
      <c r="DJP61"/>
      <c r="DJQ61"/>
      <c r="DJR61"/>
      <c r="DJS61"/>
      <c r="DJT61"/>
      <c r="DJU61"/>
      <c r="DJV61"/>
      <c r="DJW61"/>
      <c r="DJX61"/>
      <c r="DJY61"/>
      <c r="DJZ61"/>
      <c r="DKA61"/>
      <c r="DKB61"/>
      <c r="DKC61"/>
      <c r="DKD61"/>
      <c r="DKE61"/>
      <c r="DKF61"/>
      <c r="DKG61"/>
      <c r="DKH61"/>
      <c r="DKI61"/>
      <c r="DKJ61"/>
      <c r="DKK61"/>
      <c r="DKL61"/>
      <c r="DKM61"/>
      <c r="DKN61"/>
      <c r="DKO61"/>
      <c r="DKP61"/>
      <c r="DKQ61"/>
      <c r="DKR61"/>
      <c r="DKS61"/>
      <c r="DKT61"/>
      <c r="DKU61"/>
      <c r="DKV61"/>
      <c r="DKW61"/>
      <c r="DKX61"/>
      <c r="DKY61"/>
      <c r="DKZ61"/>
      <c r="DLA61"/>
      <c r="DLB61"/>
      <c r="DLC61"/>
      <c r="DLD61"/>
      <c r="DLE61"/>
      <c r="DLF61"/>
      <c r="DLG61"/>
      <c r="DLH61"/>
      <c r="DLI61"/>
      <c r="DLJ61"/>
      <c r="DLK61"/>
      <c r="DLL61"/>
      <c r="DLM61"/>
      <c r="DLN61"/>
      <c r="DLO61"/>
      <c r="DLP61"/>
      <c r="DLQ61"/>
      <c r="DLR61"/>
      <c r="DLS61"/>
      <c r="DLT61"/>
      <c r="DLU61"/>
      <c r="DLV61"/>
      <c r="DLW61"/>
      <c r="DLX61"/>
      <c r="DLY61"/>
      <c r="DLZ61"/>
      <c r="DMA61"/>
      <c r="DMB61"/>
      <c r="DMC61"/>
      <c r="DMD61"/>
      <c r="DME61"/>
      <c r="DMF61"/>
      <c r="DMG61"/>
      <c r="DMH61"/>
      <c r="DMI61"/>
      <c r="DMJ61"/>
      <c r="DMK61"/>
      <c r="DML61"/>
      <c r="DMM61"/>
      <c r="DMN61"/>
      <c r="DMO61"/>
      <c r="DMP61"/>
      <c r="DMQ61"/>
      <c r="DMR61"/>
      <c r="DMS61"/>
      <c r="DMT61"/>
      <c r="DMU61"/>
      <c r="DMV61"/>
      <c r="DMW61"/>
      <c r="DMX61"/>
      <c r="DMY61"/>
      <c r="DMZ61"/>
      <c r="DNA61"/>
      <c r="DNB61"/>
      <c r="DNC61"/>
      <c r="DND61"/>
      <c r="DNE61"/>
      <c r="DNF61"/>
      <c r="DNG61"/>
      <c r="DNH61"/>
      <c r="DNI61"/>
      <c r="DNJ61"/>
      <c r="DNK61"/>
      <c r="DNL61"/>
      <c r="DNM61"/>
      <c r="DNN61"/>
      <c r="DNO61"/>
      <c r="DNP61"/>
      <c r="DNQ61"/>
      <c r="DNR61"/>
      <c r="DNS61"/>
      <c r="DNT61"/>
      <c r="DNU61"/>
      <c r="DNV61"/>
      <c r="DNW61"/>
      <c r="DNX61"/>
      <c r="DNY61"/>
      <c r="DNZ61"/>
      <c r="DOA61"/>
      <c r="DOB61"/>
      <c r="DOC61"/>
      <c r="DOD61"/>
      <c r="DOE61"/>
      <c r="DOF61"/>
      <c r="DOG61"/>
      <c r="DOH61"/>
      <c r="DOI61"/>
      <c r="DOJ61"/>
      <c r="DOK61"/>
      <c r="DOL61"/>
      <c r="DOM61"/>
      <c r="DON61"/>
      <c r="DOO61"/>
      <c r="DOP61"/>
      <c r="DOQ61"/>
      <c r="DOR61"/>
      <c r="DOS61"/>
      <c r="DOT61"/>
      <c r="DOU61"/>
      <c r="DOV61"/>
      <c r="DOW61"/>
      <c r="DOX61"/>
      <c r="DOY61"/>
      <c r="DOZ61"/>
      <c r="DPA61"/>
      <c r="DPB61"/>
      <c r="DPC61"/>
      <c r="DPD61"/>
      <c r="DPE61"/>
      <c r="DPF61"/>
      <c r="DPG61"/>
      <c r="DPH61"/>
      <c r="DPI61"/>
      <c r="DPJ61"/>
      <c r="DPK61"/>
      <c r="DPL61"/>
      <c r="DPM61"/>
      <c r="DPN61"/>
      <c r="DPO61"/>
      <c r="DPP61"/>
      <c r="DPQ61"/>
      <c r="DPR61"/>
      <c r="DPS61"/>
      <c r="DPT61"/>
      <c r="DPU61"/>
      <c r="DPV61"/>
      <c r="DPW61"/>
      <c r="DPX61"/>
      <c r="DPY61"/>
      <c r="DPZ61"/>
      <c r="DQA61"/>
      <c r="DQB61"/>
      <c r="DQC61"/>
      <c r="DQD61"/>
      <c r="DQE61"/>
      <c r="DQF61"/>
      <c r="DQG61"/>
      <c r="DQH61"/>
      <c r="DQI61"/>
      <c r="DQJ61"/>
      <c r="DQK61"/>
      <c r="DQL61"/>
      <c r="DQM61"/>
      <c r="DQN61"/>
      <c r="DQO61"/>
      <c r="DQP61"/>
      <c r="DQQ61"/>
      <c r="DQR61"/>
      <c r="DQS61"/>
      <c r="DQT61"/>
      <c r="DQU61"/>
      <c r="DQV61"/>
      <c r="DQW61"/>
      <c r="DQX61"/>
      <c r="DQY61"/>
      <c r="DQZ61"/>
      <c r="DRA61"/>
      <c r="DRB61"/>
      <c r="DRC61"/>
      <c r="DRD61"/>
      <c r="DRE61"/>
      <c r="DRF61"/>
      <c r="DRG61"/>
      <c r="DRH61"/>
      <c r="DRI61"/>
      <c r="DRJ61"/>
      <c r="DRK61"/>
      <c r="DRL61"/>
      <c r="DRM61"/>
      <c r="DRN61"/>
      <c r="DRO61"/>
      <c r="DRP61"/>
      <c r="DRQ61"/>
      <c r="DRR61"/>
      <c r="DRS61"/>
      <c r="DRT61"/>
      <c r="DRU61"/>
      <c r="DRV61"/>
      <c r="DRW61"/>
      <c r="DRX61"/>
      <c r="DRY61"/>
      <c r="DRZ61"/>
      <c r="DSA61"/>
      <c r="DSB61"/>
      <c r="DSC61"/>
      <c r="DSD61"/>
      <c r="DSE61"/>
      <c r="DSF61"/>
      <c r="DSG61"/>
      <c r="DSH61"/>
      <c r="DSI61"/>
      <c r="DSJ61"/>
      <c r="DSK61"/>
      <c r="DSL61"/>
      <c r="DSM61"/>
      <c r="DSN61"/>
      <c r="DSO61"/>
      <c r="DSP61"/>
      <c r="DSQ61"/>
      <c r="DSR61"/>
      <c r="DSS61"/>
      <c r="DST61"/>
      <c r="DSU61"/>
      <c r="DSV61"/>
      <c r="DSW61"/>
      <c r="DSX61"/>
      <c r="DSY61"/>
      <c r="DSZ61"/>
      <c r="DTA61"/>
      <c r="DTB61"/>
      <c r="DTC61"/>
      <c r="DTD61"/>
      <c r="DTE61"/>
      <c r="DTF61"/>
      <c r="DTG61"/>
      <c r="DTH61"/>
      <c r="DTI61"/>
      <c r="DTJ61"/>
      <c r="DTK61"/>
      <c r="DTL61"/>
      <c r="DTM61"/>
      <c r="DTN61"/>
      <c r="DTO61"/>
      <c r="DTP61"/>
      <c r="DTQ61"/>
      <c r="DTR61"/>
      <c r="DTS61"/>
      <c r="DTT61"/>
      <c r="DTU61"/>
      <c r="DTV61"/>
      <c r="DTW61"/>
      <c r="DTX61"/>
      <c r="DTY61"/>
      <c r="DTZ61"/>
      <c r="DUA61"/>
      <c r="DUB61"/>
      <c r="DUC61"/>
      <c r="DUD61"/>
      <c r="DUE61"/>
      <c r="DUF61"/>
      <c r="DUG61"/>
      <c r="DUH61"/>
      <c r="DUI61"/>
      <c r="DUJ61"/>
      <c r="DUK61"/>
      <c r="DUL61"/>
      <c r="DUM61"/>
      <c r="DUN61"/>
      <c r="DUO61"/>
      <c r="DUP61"/>
      <c r="DUQ61"/>
      <c r="DUR61"/>
      <c r="DUS61"/>
      <c r="DUT61"/>
      <c r="DUU61"/>
      <c r="DUV61"/>
      <c r="DUW61"/>
      <c r="DUX61"/>
      <c r="DUY61"/>
      <c r="DUZ61"/>
      <c r="DVA61"/>
      <c r="DVB61"/>
      <c r="DVC61"/>
      <c r="DVD61"/>
      <c r="DVE61"/>
      <c r="DVF61"/>
      <c r="DVG61"/>
      <c r="DVH61"/>
      <c r="DVI61"/>
      <c r="DVJ61"/>
      <c r="DVK61"/>
      <c r="DVL61"/>
      <c r="DVM61"/>
      <c r="DVN61"/>
      <c r="DVO61"/>
      <c r="DVP61"/>
      <c r="DVQ61"/>
      <c r="DVR61"/>
      <c r="DVS61"/>
      <c r="DVT61"/>
      <c r="DVU61"/>
      <c r="DVV61"/>
      <c r="DVW61"/>
      <c r="DVX61"/>
      <c r="DVY61"/>
      <c r="DVZ61"/>
      <c r="DWA61"/>
      <c r="DWB61"/>
      <c r="DWC61"/>
      <c r="DWD61"/>
      <c r="DWE61"/>
      <c r="DWF61"/>
      <c r="DWG61"/>
      <c r="DWH61"/>
      <c r="DWI61"/>
      <c r="DWJ61"/>
      <c r="DWK61"/>
      <c r="DWL61"/>
      <c r="DWM61"/>
      <c r="DWN61"/>
      <c r="DWO61"/>
      <c r="DWP61"/>
      <c r="DWQ61"/>
      <c r="DWR61"/>
      <c r="DWS61"/>
      <c r="DWT61"/>
      <c r="DWU61"/>
      <c r="DWV61"/>
      <c r="DWW61"/>
      <c r="DWX61"/>
      <c r="DWY61"/>
      <c r="DWZ61"/>
      <c r="DXA61"/>
      <c r="DXB61"/>
      <c r="DXC61"/>
      <c r="DXD61"/>
      <c r="DXE61"/>
      <c r="DXF61"/>
      <c r="DXG61"/>
      <c r="DXH61"/>
      <c r="DXI61"/>
      <c r="DXJ61"/>
      <c r="DXK61"/>
      <c r="DXL61"/>
      <c r="DXM61"/>
      <c r="DXN61"/>
      <c r="DXO61"/>
      <c r="DXP61"/>
      <c r="DXQ61"/>
      <c r="DXR61"/>
      <c r="DXS61"/>
      <c r="DXT61"/>
      <c r="DXU61"/>
      <c r="DXV61"/>
      <c r="DXW61"/>
      <c r="DXX61"/>
      <c r="DXY61"/>
      <c r="DXZ61"/>
      <c r="DYA61"/>
      <c r="DYB61"/>
      <c r="DYC61"/>
      <c r="DYD61"/>
      <c r="DYE61"/>
      <c r="DYF61"/>
      <c r="DYG61"/>
      <c r="DYH61"/>
      <c r="DYI61"/>
      <c r="DYJ61"/>
      <c r="DYK61"/>
      <c r="DYL61"/>
      <c r="DYM61"/>
      <c r="DYN61"/>
      <c r="DYO61"/>
      <c r="DYP61"/>
      <c r="DYQ61"/>
      <c r="DYR61"/>
      <c r="DYS61"/>
      <c r="DYT61"/>
      <c r="DYU61"/>
      <c r="DYV61"/>
      <c r="DYW61"/>
      <c r="DYX61"/>
      <c r="DYY61"/>
      <c r="DYZ61"/>
      <c r="DZA61"/>
      <c r="DZB61"/>
      <c r="DZC61"/>
      <c r="DZD61"/>
      <c r="DZE61"/>
      <c r="DZF61"/>
      <c r="DZG61"/>
      <c r="DZH61"/>
      <c r="DZI61"/>
      <c r="DZJ61"/>
      <c r="DZK61"/>
      <c r="DZL61"/>
      <c r="DZM61"/>
      <c r="DZN61"/>
      <c r="DZO61"/>
      <c r="DZP61"/>
      <c r="DZQ61"/>
      <c r="DZR61"/>
      <c r="DZS61"/>
      <c r="DZT61"/>
      <c r="DZU61"/>
      <c r="DZV61"/>
      <c r="DZW61"/>
      <c r="DZX61"/>
      <c r="DZY61"/>
      <c r="DZZ61"/>
      <c r="EAA61"/>
      <c r="EAB61"/>
      <c r="EAC61"/>
      <c r="EAD61"/>
      <c r="EAE61"/>
      <c r="EAF61"/>
      <c r="EAG61"/>
      <c r="EAH61"/>
      <c r="EAI61"/>
      <c r="EAJ61"/>
      <c r="EAK61"/>
      <c r="EAL61"/>
      <c r="EAM61"/>
      <c r="EAN61"/>
      <c r="EAO61"/>
      <c r="EAP61"/>
      <c r="EAQ61"/>
      <c r="EAR61"/>
      <c r="EAS61"/>
      <c r="EAT61"/>
      <c r="EAU61"/>
      <c r="EAV61"/>
      <c r="EAW61"/>
      <c r="EAX61"/>
      <c r="EAY61"/>
      <c r="EAZ61"/>
      <c r="EBA61"/>
      <c r="EBB61"/>
      <c r="EBC61"/>
      <c r="EBD61"/>
      <c r="EBE61"/>
      <c r="EBF61"/>
      <c r="EBG61"/>
      <c r="EBH61"/>
      <c r="EBI61"/>
      <c r="EBJ61"/>
      <c r="EBK61"/>
      <c r="EBL61"/>
      <c r="EBM61"/>
      <c r="EBN61"/>
      <c r="EBO61"/>
      <c r="EBP61"/>
      <c r="EBQ61"/>
      <c r="EBR61"/>
      <c r="EBS61"/>
      <c r="EBT61"/>
      <c r="EBU61"/>
      <c r="EBV61"/>
      <c r="EBW61"/>
      <c r="EBX61"/>
      <c r="EBY61"/>
      <c r="EBZ61"/>
      <c r="ECA61"/>
      <c r="ECB61"/>
      <c r="ECC61"/>
      <c r="ECD61"/>
      <c r="ECE61"/>
      <c r="ECF61"/>
      <c r="ECG61"/>
      <c r="ECH61"/>
      <c r="ECI61"/>
      <c r="ECJ61"/>
      <c r="ECK61"/>
      <c r="ECL61"/>
      <c r="ECM61"/>
      <c r="ECN61"/>
      <c r="ECO61"/>
      <c r="ECP61"/>
      <c r="ECQ61"/>
      <c r="ECR61"/>
      <c r="ECS61"/>
      <c r="ECT61"/>
      <c r="ECU61"/>
      <c r="ECV61"/>
      <c r="ECW61"/>
      <c r="ECX61"/>
      <c r="ECY61"/>
      <c r="ECZ61"/>
      <c r="EDA61"/>
      <c r="EDB61"/>
      <c r="EDC61"/>
      <c r="EDD61"/>
      <c r="EDE61"/>
      <c r="EDF61"/>
      <c r="EDG61"/>
      <c r="EDH61"/>
      <c r="EDI61"/>
      <c r="EDJ61"/>
      <c r="EDK61"/>
      <c r="EDL61"/>
      <c r="EDM61"/>
      <c r="EDN61"/>
      <c r="EDO61"/>
      <c r="EDP61"/>
      <c r="EDQ61"/>
      <c r="EDR61"/>
      <c r="EDS61"/>
      <c r="EDT61"/>
      <c r="EDU61"/>
      <c r="EDV61"/>
      <c r="EDW61"/>
      <c r="EDX61"/>
      <c r="EDY61"/>
      <c r="EDZ61"/>
      <c r="EEA61"/>
      <c r="EEB61"/>
      <c r="EEC61"/>
      <c r="EED61"/>
      <c r="EEE61"/>
      <c r="EEF61"/>
      <c r="EEG61"/>
      <c r="EEH61"/>
      <c r="EEI61"/>
      <c r="EEJ61"/>
      <c r="EEK61"/>
      <c r="EEL61"/>
      <c r="EEM61"/>
      <c r="EEN61"/>
      <c r="EEO61"/>
      <c r="EEP61"/>
      <c r="EEQ61"/>
      <c r="EER61"/>
      <c r="EES61"/>
      <c r="EET61"/>
      <c r="EEU61"/>
      <c r="EEV61"/>
      <c r="EEW61"/>
      <c r="EEX61"/>
      <c r="EEY61"/>
      <c r="EEZ61"/>
      <c r="EFA61"/>
      <c r="EFB61"/>
      <c r="EFC61"/>
      <c r="EFD61"/>
      <c r="EFE61"/>
      <c r="EFF61"/>
      <c r="EFG61"/>
      <c r="EFH61"/>
      <c r="EFI61"/>
      <c r="EFJ61"/>
      <c r="EFK61"/>
      <c r="EFL61"/>
      <c r="EFM61"/>
      <c r="EFN61"/>
      <c r="EFO61"/>
      <c r="EFP61"/>
      <c r="EFQ61"/>
      <c r="EFR61"/>
      <c r="EFS61"/>
      <c r="EFT61"/>
      <c r="EFU61"/>
      <c r="EFV61"/>
      <c r="EFW61"/>
      <c r="EFX61"/>
      <c r="EFY61"/>
      <c r="EFZ61"/>
      <c r="EGA61"/>
      <c r="EGB61"/>
      <c r="EGC61"/>
      <c r="EGD61"/>
      <c r="EGE61"/>
      <c r="EGF61"/>
      <c r="EGG61"/>
      <c r="EGH61"/>
      <c r="EGI61"/>
      <c r="EGJ61"/>
      <c r="EGK61"/>
      <c r="EGL61"/>
      <c r="EGM61"/>
      <c r="EGN61"/>
      <c r="EGO61"/>
      <c r="EGP61"/>
      <c r="EGQ61"/>
      <c r="EGR61"/>
      <c r="EGS61"/>
      <c r="EGT61"/>
      <c r="EGU61"/>
      <c r="EGV61"/>
      <c r="EGW61"/>
      <c r="EGX61"/>
      <c r="EGY61"/>
      <c r="EGZ61"/>
      <c r="EHA61"/>
      <c r="EHB61"/>
      <c r="EHC61"/>
      <c r="EHD61"/>
      <c r="EHE61"/>
      <c r="EHF61"/>
      <c r="EHG61"/>
      <c r="EHH61"/>
      <c r="EHI61"/>
      <c r="EHJ61"/>
      <c r="EHK61"/>
      <c r="EHL61"/>
      <c r="EHM61"/>
      <c r="EHN61"/>
      <c r="EHO61"/>
      <c r="EHP61"/>
      <c r="EHQ61"/>
      <c r="EHR61"/>
      <c r="EHS61"/>
      <c r="EHT61"/>
      <c r="EHU61"/>
      <c r="EHV61"/>
      <c r="EHW61"/>
      <c r="EHX61"/>
      <c r="EHY61"/>
      <c r="EHZ61"/>
      <c r="EIA61"/>
      <c r="EIB61"/>
      <c r="EIC61"/>
      <c r="EID61"/>
      <c r="EIE61"/>
      <c r="EIF61"/>
      <c r="EIG61"/>
      <c r="EIH61"/>
      <c r="EII61"/>
      <c r="EIJ61"/>
      <c r="EIK61"/>
      <c r="EIL61"/>
      <c r="EIM61"/>
      <c r="EIN61"/>
      <c r="EIO61"/>
      <c r="EIP61"/>
      <c r="EIQ61"/>
      <c r="EIR61"/>
      <c r="EIS61"/>
      <c r="EIT61"/>
      <c r="EIU61"/>
      <c r="EIV61"/>
      <c r="EIW61"/>
      <c r="EIX61"/>
      <c r="EIY61"/>
      <c r="EIZ61"/>
      <c r="EJA61"/>
      <c r="EJB61"/>
      <c r="EJC61"/>
      <c r="EJD61"/>
      <c r="EJE61"/>
      <c r="EJF61"/>
      <c r="EJG61"/>
      <c r="EJH61"/>
      <c r="EJI61"/>
      <c r="EJJ61"/>
      <c r="EJK61"/>
      <c r="EJL61"/>
      <c r="EJM61"/>
      <c r="EJN61"/>
      <c r="EJO61"/>
      <c r="EJP61"/>
      <c r="EJQ61"/>
      <c r="EJR61"/>
      <c r="EJS61"/>
      <c r="EJT61"/>
      <c r="EJU61"/>
      <c r="EJV61"/>
      <c r="EJW61"/>
      <c r="EJX61"/>
      <c r="EJY61"/>
      <c r="EJZ61"/>
      <c r="EKA61"/>
      <c r="EKB61"/>
      <c r="EKC61"/>
      <c r="EKD61"/>
      <c r="EKE61"/>
      <c r="EKF61"/>
      <c r="EKG61"/>
      <c r="EKH61"/>
      <c r="EKI61"/>
      <c r="EKJ61"/>
      <c r="EKK61"/>
      <c r="EKL61"/>
      <c r="EKM61"/>
      <c r="EKN61"/>
      <c r="EKO61"/>
      <c r="EKP61"/>
      <c r="EKQ61"/>
      <c r="EKR61"/>
      <c r="EKS61"/>
      <c r="EKT61"/>
      <c r="EKU61"/>
      <c r="EKV61"/>
      <c r="EKW61"/>
      <c r="EKX61"/>
      <c r="EKY61"/>
      <c r="EKZ61"/>
      <c r="ELA61"/>
      <c r="ELB61"/>
      <c r="ELC61"/>
      <c r="ELD61"/>
      <c r="ELE61"/>
      <c r="ELF61"/>
      <c r="ELG61"/>
      <c r="ELH61"/>
      <c r="ELI61"/>
      <c r="ELJ61"/>
      <c r="ELK61"/>
      <c r="ELL61"/>
      <c r="ELM61"/>
      <c r="ELN61"/>
      <c r="ELO61"/>
      <c r="ELP61"/>
      <c r="ELQ61"/>
      <c r="ELR61"/>
      <c r="ELS61"/>
      <c r="ELT61"/>
      <c r="ELU61"/>
      <c r="ELV61"/>
      <c r="ELW61"/>
      <c r="ELX61"/>
      <c r="ELY61"/>
      <c r="ELZ61"/>
      <c r="EMA61"/>
      <c r="EMB61"/>
      <c r="EMC61"/>
      <c r="EMD61"/>
      <c r="EME61"/>
      <c r="EMF61"/>
      <c r="EMG61"/>
      <c r="EMH61"/>
      <c r="EMI61"/>
      <c r="EMJ61"/>
      <c r="EMK61"/>
      <c r="EML61"/>
      <c r="EMM61"/>
      <c r="EMN61"/>
      <c r="EMO61"/>
      <c r="EMP61"/>
      <c r="EMQ61"/>
      <c r="EMR61"/>
      <c r="EMS61"/>
      <c r="EMT61"/>
      <c r="EMU61"/>
      <c r="EMV61"/>
      <c r="EMW61"/>
      <c r="EMX61"/>
      <c r="EMY61"/>
      <c r="EMZ61"/>
      <c r="ENA61"/>
      <c r="ENB61"/>
      <c r="ENC61"/>
      <c r="END61"/>
      <c r="ENE61"/>
      <c r="ENF61"/>
      <c r="ENG61"/>
      <c r="ENH61"/>
      <c r="ENI61"/>
      <c r="ENJ61"/>
      <c r="ENK61"/>
      <c r="ENL61"/>
      <c r="ENM61"/>
      <c r="ENN61"/>
      <c r="ENO61"/>
      <c r="ENP61"/>
      <c r="ENQ61"/>
      <c r="ENR61"/>
      <c r="ENS61"/>
      <c r="ENT61"/>
      <c r="ENU61"/>
      <c r="ENV61"/>
      <c r="ENW61"/>
      <c r="ENX61"/>
      <c r="ENY61"/>
      <c r="ENZ61"/>
      <c r="EOA61"/>
      <c r="EOB61"/>
      <c r="EOC61"/>
      <c r="EOD61"/>
      <c r="EOE61"/>
      <c r="EOF61"/>
      <c r="EOG61"/>
      <c r="EOH61"/>
      <c r="EOI61"/>
      <c r="EOJ61"/>
      <c r="EOK61"/>
      <c r="EOL61"/>
      <c r="EOM61"/>
      <c r="EON61"/>
      <c r="EOO61"/>
      <c r="EOP61"/>
      <c r="EOQ61"/>
      <c r="EOR61"/>
      <c r="EOS61"/>
      <c r="EOT61"/>
      <c r="EOU61"/>
      <c r="EOV61"/>
      <c r="EOW61"/>
      <c r="EOX61"/>
      <c r="EOY61"/>
      <c r="EOZ61"/>
      <c r="EPA61"/>
      <c r="EPB61"/>
      <c r="EPC61"/>
      <c r="EPD61"/>
      <c r="EPE61"/>
      <c r="EPF61"/>
      <c r="EPG61"/>
      <c r="EPH61"/>
      <c r="EPI61"/>
      <c r="EPJ61"/>
      <c r="EPK61"/>
      <c r="EPL61"/>
      <c r="EPM61"/>
      <c r="EPN61"/>
      <c r="EPO61"/>
      <c r="EPP61"/>
      <c r="EPQ61"/>
      <c r="EPR61"/>
      <c r="EPS61"/>
      <c r="EPT61"/>
      <c r="EPU61"/>
      <c r="EPV61"/>
      <c r="EPW61"/>
      <c r="EPX61"/>
      <c r="EPY61"/>
      <c r="EPZ61"/>
      <c r="EQA61"/>
      <c r="EQB61"/>
      <c r="EQC61"/>
      <c r="EQD61"/>
      <c r="EQE61"/>
      <c r="EQF61"/>
      <c r="EQG61"/>
      <c r="EQH61"/>
      <c r="EQI61"/>
      <c r="EQJ61"/>
      <c r="EQK61"/>
      <c r="EQL61"/>
      <c r="EQM61"/>
      <c r="EQN61"/>
      <c r="EQO61"/>
      <c r="EQP61"/>
      <c r="EQQ61"/>
      <c r="EQR61"/>
      <c r="EQS61"/>
      <c r="EQT61"/>
      <c r="EQU61"/>
      <c r="EQV61"/>
      <c r="EQW61"/>
      <c r="EQX61"/>
      <c r="EQY61"/>
      <c r="EQZ61"/>
      <c r="ERA61"/>
      <c r="ERB61"/>
      <c r="ERC61"/>
      <c r="ERD61"/>
      <c r="ERE61"/>
      <c r="ERF61"/>
      <c r="ERG61"/>
      <c r="ERH61"/>
      <c r="ERI61"/>
      <c r="ERJ61"/>
      <c r="ERK61"/>
      <c r="ERL61"/>
      <c r="ERM61"/>
      <c r="ERN61"/>
      <c r="ERO61"/>
      <c r="ERP61"/>
      <c r="ERQ61"/>
      <c r="ERR61"/>
      <c r="ERS61"/>
      <c r="ERT61"/>
      <c r="ERU61"/>
      <c r="ERV61"/>
      <c r="ERW61"/>
      <c r="ERX61"/>
      <c r="ERY61"/>
      <c r="ERZ61"/>
      <c r="ESA61"/>
      <c r="ESB61"/>
      <c r="ESC61"/>
      <c r="ESD61"/>
      <c r="ESE61"/>
      <c r="ESF61"/>
      <c r="ESG61"/>
      <c r="ESH61"/>
      <c r="ESI61"/>
      <c r="ESJ61"/>
      <c r="ESK61"/>
      <c r="ESL61"/>
      <c r="ESM61"/>
      <c r="ESN61"/>
      <c r="ESO61"/>
      <c r="ESP61"/>
      <c r="ESQ61"/>
      <c r="ESR61"/>
      <c r="ESS61"/>
      <c r="EST61"/>
      <c r="ESU61"/>
      <c r="ESV61"/>
      <c r="ESW61"/>
      <c r="ESX61"/>
      <c r="ESY61"/>
      <c r="ESZ61"/>
      <c r="ETA61"/>
      <c r="ETB61"/>
      <c r="ETC61"/>
      <c r="ETD61"/>
      <c r="ETE61"/>
      <c r="ETF61"/>
      <c r="ETG61"/>
      <c r="ETH61"/>
      <c r="ETI61"/>
      <c r="ETJ61"/>
      <c r="ETK61"/>
      <c r="ETL61"/>
      <c r="ETM61"/>
      <c r="ETN61"/>
      <c r="ETO61"/>
      <c r="ETP61"/>
      <c r="ETQ61"/>
      <c r="ETR61"/>
      <c r="ETS61"/>
      <c r="ETT61"/>
      <c r="ETU61"/>
      <c r="ETV61"/>
      <c r="ETW61"/>
      <c r="ETX61"/>
      <c r="ETY61"/>
      <c r="ETZ61"/>
      <c r="EUA61"/>
      <c r="EUB61"/>
      <c r="EUC61"/>
      <c r="EUD61"/>
      <c r="EUE61"/>
      <c r="EUF61"/>
      <c r="EUG61"/>
      <c r="EUH61"/>
      <c r="EUI61"/>
      <c r="EUJ61"/>
      <c r="EUK61"/>
      <c r="EUL61"/>
      <c r="EUM61"/>
      <c r="EUN61"/>
      <c r="EUO61"/>
      <c r="EUP61"/>
      <c r="EUQ61"/>
      <c r="EUR61"/>
      <c r="EUS61"/>
      <c r="EUT61"/>
      <c r="EUU61"/>
      <c r="EUV61"/>
      <c r="EUW61"/>
      <c r="EUX61"/>
      <c r="EUY61"/>
      <c r="EUZ61"/>
      <c r="EVA61"/>
      <c r="EVB61"/>
      <c r="EVC61"/>
      <c r="EVD61"/>
      <c r="EVE61"/>
      <c r="EVF61"/>
      <c r="EVG61"/>
      <c r="EVH61"/>
      <c r="EVI61"/>
      <c r="EVJ61"/>
      <c r="EVK61"/>
      <c r="EVL61"/>
      <c r="EVM61"/>
      <c r="EVN61"/>
      <c r="EVO61"/>
      <c r="EVP61"/>
      <c r="EVQ61"/>
      <c r="EVR61"/>
      <c r="EVS61"/>
      <c r="EVT61"/>
      <c r="EVU61"/>
      <c r="EVV61"/>
      <c r="EVW61"/>
      <c r="EVX61"/>
      <c r="EVY61"/>
      <c r="EVZ61"/>
      <c r="EWA61"/>
      <c r="EWB61"/>
      <c r="EWC61"/>
      <c r="EWD61"/>
      <c r="EWE61"/>
      <c r="EWF61"/>
      <c r="EWG61"/>
      <c r="EWH61"/>
      <c r="EWI61"/>
      <c r="EWJ61"/>
      <c r="EWK61"/>
      <c r="EWL61"/>
      <c r="EWM61"/>
      <c r="EWN61"/>
      <c r="EWO61"/>
      <c r="EWP61"/>
      <c r="EWQ61"/>
      <c r="EWR61"/>
      <c r="EWS61"/>
      <c r="EWT61"/>
      <c r="EWU61"/>
      <c r="EWV61"/>
      <c r="EWW61"/>
      <c r="EWX61"/>
      <c r="EWY61"/>
      <c r="EWZ61"/>
      <c r="EXA61"/>
      <c r="EXB61"/>
      <c r="EXC61"/>
      <c r="EXD61"/>
      <c r="EXE61"/>
      <c r="EXF61"/>
      <c r="EXG61"/>
      <c r="EXH61"/>
      <c r="EXI61"/>
      <c r="EXJ61"/>
      <c r="EXK61"/>
      <c r="EXL61"/>
      <c r="EXM61"/>
      <c r="EXN61"/>
      <c r="EXO61"/>
      <c r="EXP61"/>
      <c r="EXQ61"/>
      <c r="EXR61"/>
      <c r="EXS61"/>
      <c r="EXT61"/>
      <c r="EXU61"/>
      <c r="EXV61"/>
      <c r="EXW61"/>
      <c r="EXX61"/>
      <c r="EXY61"/>
      <c r="EXZ61"/>
      <c r="EYA61"/>
      <c r="EYB61"/>
      <c r="EYC61"/>
      <c r="EYD61"/>
      <c r="EYE61"/>
      <c r="EYF61"/>
      <c r="EYG61"/>
      <c r="EYH61"/>
      <c r="EYI61"/>
      <c r="EYJ61"/>
      <c r="EYK61"/>
      <c r="EYL61"/>
      <c r="EYM61"/>
      <c r="EYN61"/>
      <c r="EYO61"/>
      <c r="EYP61"/>
      <c r="EYQ61"/>
      <c r="EYR61"/>
      <c r="EYS61"/>
      <c r="EYT61"/>
      <c r="EYU61"/>
      <c r="EYV61"/>
      <c r="EYW61"/>
      <c r="EYX61"/>
      <c r="EYY61"/>
      <c r="EYZ61"/>
      <c r="EZA61"/>
      <c r="EZB61"/>
      <c r="EZC61"/>
      <c r="EZD61"/>
      <c r="EZE61"/>
      <c r="EZF61"/>
      <c r="EZG61"/>
      <c r="EZH61"/>
      <c r="EZI61"/>
      <c r="EZJ61"/>
      <c r="EZK61"/>
      <c r="EZL61"/>
      <c r="EZM61"/>
      <c r="EZN61"/>
      <c r="EZO61"/>
      <c r="EZP61"/>
      <c r="EZQ61"/>
      <c r="EZR61"/>
      <c r="EZS61"/>
      <c r="EZT61"/>
      <c r="EZU61"/>
      <c r="EZV61"/>
      <c r="EZW61"/>
      <c r="EZX61"/>
      <c r="EZY61"/>
      <c r="EZZ61"/>
      <c r="FAA61"/>
      <c r="FAB61"/>
      <c r="FAC61"/>
      <c r="FAD61"/>
      <c r="FAE61"/>
      <c r="FAF61"/>
      <c r="FAG61"/>
      <c r="FAH61"/>
      <c r="FAI61"/>
      <c r="FAJ61"/>
      <c r="FAK61"/>
      <c r="FAL61"/>
      <c r="FAM61"/>
      <c r="FAN61"/>
      <c r="FAO61"/>
      <c r="FAP61"/>
      <c r="FAQ61"/>
      <c r="FAR61"/>
      <c r="FAS61"/>
      <c r="FAT61"/>
      <c r="FAU61"/>
      <c r="FAV61"/>
      <c r="FAW61"/>
      <c r="FAX61"/>
      <c r="FAY61"/>
      <c r="FAZ61"/>
      <c r="FBA61"/>
      <c r="FBB61"/>
      <c r="FBC61"/>
      <c r="FBD61"/>
      <c r="FBE61"/>
      <c r="FBF61"/>
      <c r="FBG61"/>
      <c r="FBH61"/>
      <c r="FBI61"/>
      <c r="FBJ61"/>
      <c r="FBK61"/>
      <c r="FBL61"/>
      <c r="FBM61"/>
      <c r="FBN61"/>
      <c r="FBO61"/>
      <c r="FBP61"/>
      <c r="FBQ61"/>
      <c r="FBR61"/>
      <c r="FBS61"/>
      <c r="FBT61"/>
      <c r="FBU61"/>
      <c r="FBV61"/>
      <c r="FBW61"/>
      <c r="FBX61"/>
      <c r="FBY61"/>
      <c r="FBZ61"/>
      <c r="FCA61"/>
      <c r="FCB61"/>
      <c r="FCC61"/>
      <c r="FCD61"/>
      <c r="FCE61"/>
      <c r="FCF61"/>
      <c r="FCG61"/>
      <c r="FCH61"/>
      <c r="FCI61"/>
      <c r="FCJ61"/>
      <c r="FCK61"/>
      <c r="FCL61"/>
      <c r="FCM61"/>
      <c r="FCN61"/>
      <c r="FCO61"/>
      <c r="FCP61"/>
      <c r="FCQ61"/>
      <c r="FCR61"/>
      <c r="FCS61"/>
      <c r="FCT61"/>
      <c r="FCU61"/>
      <c r="FCV61"/>
      <c r="FCW61"/>
      <c r="FCX61"/>
      <c r="FCY61"/>
      <c r="FCZ61"/>
      <c r="FDA61"/>
      <c r="FDB61"/>
      <c r="FDC61"/>
      <c r="FDD61"/>
      <c r="FDE61"/>
      <c r="FDF61"/>
      <c r="FDG61"/>
      <c r="FDH61"/>
      <c r="FDI61"/>
      <c r="FDJ61"/>
      <c r="FDK61"/>
      <c r="FDL61"/>
      <c r="FDM61"/>
      <c r="FDN61"/>
      <c r="FDO61"/>
      <c r="FDP61"/>
      <c r="FDQ61"/>
      <c r="FDR61"/>
      <c r="FDS61"/>
      <c r="FDT61"/>
      <c r="FDU61"/>
      <c r="FDV61"/>
      <c r="FDW61"/>
      <c r="FDX61"/>
      <c r="FDY61"/>
      <c r="FDZ61"/>
      <c r="FEA61"/>
      <c r="FEB61"/>
      <c r="FEC61"/>
      <c r="FED61"/>
      <c r="FEE61"/>
      <c r="FEF61"/>
      <c r="FEG61"/>
      <c r="FEH61"/>
      <c r="FEI61"/>
      <c r="FEJ61"/>
      <c r="FEK61"/>
      <c r="FEL61"/>
      <c r="FEM61"/>
      <c r="FEN61"/>
      <c r="FEO61"/>
      <c r="FEP61"/>
      <c r="FEQ61"/>
      <c r="FER61"/>
      <c r="FES61"/>
      <c r="FET61"/>
      <c r="FEU61"/>
      <c r="FEV61"/>
      <c r="FEW61"/>
      <c r="FEX61"/>
      <c r="FEY61"/>
      <c r="FEZ61"/>
      <c r="FFA61"/>
      <c r="FFB61"/>
      <c r="FFC61"/>
      <c r="FFD61"/>
      <c r="FFE61"/>
      <c r="FFF61"/>
      <c r="FFG61"/>
      <c r="FFH61"/>
      <c r="FFI61"/>
      <c r="FFJ61"/>
      <c r="FFK61"/>
      <c r="FFL61"/>
      <c r="FFM61"/>
      <c r="FFN61"/>
      <c r="FFO61"/>
      <c r="FFP61"/>
      <c r="FFQ61"/>
      <c r="FFR61"/>
      <c r="FFS61"/>
      <c r="FFT61"/>
      <c r="FFU61"/>
      <c r="FFV61"/>
      <c r="FFW61"/>
      <c r="FFX61"/>
      <c r="FFY61"/>
      <c r="FFZ61"/>
      <c r="FGA61"/>
      <c r="FGB61"/>
      <c r="FGC61"/>
      <c r="FGD61"/>
      <c r="FGE61"/>
      <c r="FGF61"/>
      <c r="FGG61"/>
      <c r="FGH61"/>
      <c r="FGI61"/>
      <c r="FGJ61"/>
      <c r="FGK61"/>
      <c r="FGL61"/>
      <c r="FGM61"/>
      <c r="FGN61"/>
      <c r="FGO61"/>
      <c r="FGP61"/>
      <c r="FGQ61"/>
      <c r="FGR61"/>
      <c r="FGS61"/>
      <c r="FGT61"/>
      <c r="FGU61"/>
      <c r="FGV61"/>
      <c r="FGW61"/>
      <c r="FGX61"/>
      <c r="FGY61"/>
      <c r="FGZ61"/>
      <c r="FHA61"/>
      <c r="FHB61"/>
      <c r="FHC61"/>
      <c r="FHD61"/>
      <c r="FHE61"/>
      <c r="FHF61"/>
      <c r="FHG61"/>
      <c r="FHH61"/>
      <c r="FHI61"/>
      <c r="FHJ61"/>
      <c r="FHK61"/>
      <c r="FHL61"/>
      <c r="FHM61"/>
      <c r="FHN61"/>
      <c r="FHO61"/>
      <c r="FHP61"/>
      <c r="FHQ61"/>
      <c r="FHR61"/>
      <c r="FHS61"/>
      <c r="FHT61"/>
      <c r="FHU61"/>
      <c r="FHV61"/>
      <c r="FHW61"/>
      <c r="FHX61"/>
      <c r="FHY61"/>
      <c r="FHZ61"/>
      <c r="FIA61"/>
      <c r="FIB61"/>
      <c r="FIC61"/>
      <c r="FID61"/>
      <c r="FIE61"/>
      <c r="FIF61"/>
      <c r="FIG61"/>
      <c r="FIH61"/>
      <c r="FII61"/>
      <c r="FIJ61"/>
      <c r="FIK61"/>
      <c r="FIL61"/>
      <c r="FIM61"/>
      <c r="FIN61"/>
      <c r="FIO61"/>
      <c r="FIP61"/>
      <c r="FIQ61"/>
      <c r="FIR61"/>
      <c r="FIS61"/>
      <c r="FIT61"/>
      <c r="FIU61"/>
      <c r="FIV61"/>
      <c r="FIW61"/>
      <c r="FIX61"/>
      <c r="FIY61"/>
      <c r="FIZ61"/>
      <c r="FJA61"/>
      <c r="FJB61"/>
      <c r="FJC61"/>
      <c r="FJD61"/>
      <c r="FJE61"/>
      <c r="FJF61"/>
      <c r="FJG61"/>
      <c r="FJH61"/>
      <c r="FJI61"/>
      <c r="FJJ61"/>
      <c r="FJK61"/>
      <c r="FJL61"/>
      <c r="FJM61"/>
      <c r="FJN61"/>
      <c r="FJO61"/>
      <c r="FJP61"/>
      <c r="FJQ61"/>
      <c r="FJR61"/>
      <c r="FJS61"/>
      <c r="FJT61"/>
      <c r="FJU61"/>
      <c r="FJV61"/>
      <c r="FJW61"/>
      <c r="FJX61"/>
      <c r="FJY61"/>
      <c r="FJZ61"/>
      <c r="FKA61"/>
      <c r="FKB61"/>
      <c r="FKC61"/>
      <c r="FKD61"/>
      <c r="FKE61"/>
      <c r="FKF61"/>
      <c r="FKG61"/>
      <c r="FKH61"/>
      <c r="FKI61"/>
      <c r="FKJ61"/>
      <c r="FKK61"/>
      <c r="FKL61"/>
      <c r="FKM61"/>
      <c r="FKN61"/>
      <c r="FKO61"/>
      <c r="FKP61"/>
      <c r="FKQ61"/>
      <c r="FKR61"/>
      <c r="FKS61"/>
      <c r="FKT61"/>
      <c r="FKU61"/>
      <c r="FKV61"/>
      <c r="FKW61"/>
      <c r="FKX61"/>
      <c r="FKY61"/>
      <c r="FKZ61"/>
      <c r="FLA61"/>
      <c r="FLB61"/>
      <c r="FLC61"/>
      <c r="FLD61"/>
      <c r="FLE61"/>
      <c r="FLF61"/>
      <c r="FLG61"/>
      <c r="FLH61"/>
      <c r="FLI61"/>
      <c r="FLJ61"/>
      <c r="FLK61"/>
      <c r="FLL61"/>
      <c r="FLM61"/>
      <c r="FLN61"/>
      <c r="FLO61"/>
      <c r="FLP61"/>
      <c r="FLQ61"/>
      <c r="FLR61"/>
      <c r="FLS61"/>
      <c r="FLT61"/>
      <c r="FLU61"/>
      <c r="FLV61"/>
      <c r="FLW61"/>
      <c r="FLX61"/>
      <c r="FLY61"/>
      <c r="FLZ61"/>
      <c r="FMA61"/>
      <c r="FMB61"/>
      <c r="FMC61"/>
      <c r="FMD61"/>
      <c r="FME61"/>
      <c r="FMF61"/>
      <c r="FMG61"/>
      <c r="FMH61"/>
      <c r="FMI61"/>
      <c r="FMJ61"/>
      <c r="FMK61"/>
      <c r="FML61"/>
      <c r="FMM61"/>
      <c r="FMN61"/>
      <c r="FMO61"/>
      <c r="FMP61"/>
      <c r="FMQ61"/>
      <c r="FMR61"/>
      <c r="FMS61"/>
      <c r="FMT61"/>
      <c r="FMU61"/>
      <c r="FMV61"/>
      <c r="FMW61"/>
      <c r="FMX61"/>
      <c r="FMY61"/>
      <c r="FMZ61"/>
      <c r="FNA61"/>
      <c r="FNB61"/>
      <c r="FNC61"/>
      <c r="FND61"/>
      <c r="FNE61"/>
      <c r="FNF61"/>
      <c r="FNG61"/>
      <c r="FNH61"/>
      <c r="FNI61"/>
      <c r="FNJ61"/>
      <c r="FNK61"/>
      <c r="FNL61"/>
      <c r="FNM61"/>
      <c r="FNN61"/>
      <c r="FNO61"/>
      <c r="FNP61"/>
      <c r="FNQ61"/>
      <c r="FNR61"/>
      <c r="FNS61"/>
      <c r="FNT61"/>
      <c r="FNU61"/>
      <c r="FNV61"/>
      <c r="FNW61"/>
      <c r="FNX61"/>
      <c r="FNY61"/>
      <c r="FNZ61"/>
      <c r="FOA61"/>
      <c r="FOB61"/>
      <c r="FOC61"/>
      <c r="FOD61"/>
      <c r="FOE61"/>
      <c r="FOF61"/>
      <c r="FOG61"/>
      <c r="FOH61"/>
      <c r="FOI61"/>
      <c r="FOJ61"/>
      <c r="FOK61"/>
      <c r="FOL61"/>
      <c r="FOM61"/>
      <c r="FON61"/>
      <c r="FOO61"/>
      <c r="FOP61"/>
      <c r="FOQ61"/>
      <c r="FOR61"/>
      <c r="FOS61"/>
      <c r="FOT61"/>
      <c r="FOU61"/>
      <c r="FOV61"/>
      <c r="FOW61"/>
      <c r="FOX61"/>
      <c r="FOY61"/>
      <c r="FOZ61"/>
      <c r="FPA61"/>
      <c r="FPB61"/>
      <c r="FPC61"/>
      <c r="FPD61"/>
      <c r="FPE61"/>
      <c r="FPF61"/>
      <c r="FPG61"/>
      <c r="FPH61"/>
      <c r="FPI61"/>
      <c r="FPJ61"/>
      <c r="FPK61"/>
      <c r="FPL61"/>
      <c r="FPM61"/>
      <c r="FPN61"/>
      <c r="FPO61"/>
      <c r="FPP61"/>
      <c r="FPQ61"/>
      <c r="FPR61"/>
      <c r="FPS61"/>
      <c r="FPT61"/>
      <c r="FPU61"/>
      <c r="FPV61"/>
      <c r="FPW61"/>
      <c r="FPX61"/>
      <c r="FPY61"/>
      <c r="FPZ61"/>
      <c r="FQA61"/>
      <c r="FQB61"/>
      <c r="FQC61"/>
      <c r="FQD61"/>
      <c r="FQE61"/>
      <c r="FQF61"/>
      <c r="FQG61"/>
      <c r="FQH61"/>
      <c r="FQI61"/>
      <c r="FQJ61"/>
      <c r="FQK61"/>
      <c r="FQL61"/>
      <c r="FQM61"/>
      <c r="FQN61"/>
      <c r="FQO61"/>
      <c r="FQP61"/>
      <c r="FQQ61"/>
      <c r="FQR61"/>
      <c r="FQS61"/>
      <c r="FQT61"/>
      <c r="FQU61"/>
      <c r="FQV61"/>
      <c r="FQW61"/>
      <c r="FQX61"/>
      <c r="FQY61"/>
      <c r="FQZ61"/>
      <c r="FRA61"/>
      <c r="FRB61"/>
      <c r="FRC61"/>
      <c r="FRD61"/>
      <c r="FRE61"/>
      <c r="FRF61"/>
      <c r="FRG61"/>
      <c r="FRH61"/>
      <c r="FRI61"/>
      <c r="FRJ61"/>
      <c r="FRK61"/>
      <c r="FRL61"/>
      <c r="FRM61"/>
      <c r="FRN61"/>
      <c r="FRO61"/>
      <c r="FRP61"/>
      <c r="FRQ61"/>
      <c r="FRR61"/>
      <c r="FRS61"/>
      <c r="FRT61"/>
      <c r="FRU61"/>
      <c r="FRV61"/>
      <c r="FRW61"/>
      <c r="FRX61"/>
      <c r="FRY61"/>
      <c r="FRZ61"/>
      <c r="FSA61"/>
      <c r="FSB61"/>
      <c r="FSC61"/>
      <c r="FSD61"/>
      <c r="FSE61"/>
      <c r="FSF61"/>
      <c r="FSG61"/>
      <c r="FSH61"/>
      <c r="FSI61"/>
      <c r="FSJ61"/>
      <c r="FSK61"/>
      <c r="FSL61"/>
      <c r="FSM61"/>
      <c r="FSN61"/>
      <c r="FSO61"/>
      <c r="FSP61"/>
      <c r="FSQ61"/>
      <c r="FSR61"/>
      <c r="FSS61"/>
      <c r="FST61"/>
      <c r="FSU61"/>
      <c r="FSV61"/>
      <c r="FSW61"/>
      <c r="FSX61"/>
      <c r="FSY61"/>
      <c r="FSZ61"/>
      <c r="FTA61"/>
      <c r="FTB61"/>
      <c r="FTC61"/>
      <c r="FTD61"/>
      <c r="FTE61"/>
      <c r="FTF61"/>
      <c r="FTG61"/>
      <c r="FTH61"/>
      <c r="FTI61"/>
      <c r="FTJ61"/>
      <c r="FTK61"/>
      <c r="FTL61"/>
      <c r="FTM61"/>
      <c r="FTN61"/>
      <c r="FTO61"/>
      <c r="FTP61"/>
      <c r="FTQ61"/>
      <c r="FTR61"/>
      <c r="FTS61"/>
      <c r="FTT61"/>
      <c r="FTU61"/>
      <c r="FTV61"/>
      <c r="FTW61"/>
      <c r="FTX61"/>
      <c r="FTY61"/>
      <c r="FTZ61"/>
      <c r="FUA61"/>
      <c r="FUB61"/>
      <c r="FUC61"/>
      <c r="FUD61"/>
      <c r="FUE61"/>
      <c r="FUF61"/>
      <c r="FUG61"/>
      <c r="FUH61"/>
      <c r="FUI61"/>
      <c r="FUJ61"/>
      <c r="FUK61"/>
      <c r="FUL61"/>
      <c r="FUM61"/>
      <c r="FUN61"/>
      <c r="FUO61"/>
      <c r="FUP61"/>
      <c r="FUQ61"/>
      <c r="FUR61"/>
      <c r="FUS61"/>
      <c r="FUT61"/>
      <c r="FUU61"/>
      <c r="FUV61"/>
      <c r="FUW61"/>
      <c r="FUX61"/>
      <c r="FUY61"/>
      <c r="FUZ61"/>
      <c r="FVA61"/>
      <c r="FVB61"/>
      <c r="FVC61"/>
      <c r="FVD61"/>
      <c r="FVE61"/>
      <c r="FVF61"/>
      <c r="FVG61"/>
      <c r="FVH61"/>
      <c r="FVI61"/>
      <c r="FVJ61"/>
      <c r="FVK61"/>
      <c r="FVL61"/>
      <c r="FVM61"/>
      <c r="FVN61"/>
      <c r="FVO61"/>
      <c r="FVP61"/>
      <c r="FVQ61"/>
      <c r="FVR61"/>
      <c r="FVS61"/>
      <c r="FVT61"/>
      <c r="FVU61"/>
      <c r="FVV61"/>
      <c r="FVW61"/>
      <c r="FVX61"/>
      <c r="FVY61"/>
      <c r="FVZ61"/>
      <c r="FWA61"/>
      <c r="FWB61"/>
      <c r="FWC61"/>
      <c r="FWD61"/>
      <c r="FWE61"/>
      <c r="FWF61"/>
      <c r="FWG61"/>
      <c r="FWH61"/>
      <c r="FWI61"/>
      <c r="FWJ61"/>
      <c r="FWK61"/>
      <c r="FWL61"/>
      <c r="FWM61"/>
      <c r="FWN61"/>
      <c r="FWO61"/>
      <c r="FWP61"/>
      <c r="FWQ61"/>
      <c r="FWR61"/>
      <c r="FWS61"/>
      <c r="FWT61"/>
      <c r="FWU61"/>
      <c r="FWV61"/>
      <c r="FWW61"/>
      <c r="FWX61"/>
      <c r="FWY61"/>
      <c r="FWZ61"/>
      <c r="FXA61"/>
      <c r="FXB61"/>
      <c r="FXC61"/>
      <c r="FXD61"/>
      <c r="FXE61"/>
      <c r="FXF61"/>
      <c r="FXG61"/>
      <c r="FXH61"/>
      <c r="FXI61"/>
      <c r="FXJ61"/>
      <c r="FXK61"/>
      <c r="FXL61"/>
      <c r="FXM61"/>
      <c r="FXN61"/>
      <c r="FXO61"/>
      <c r="FXP61"/>
      <c r="FXQ61"/>
      <c r="FXR61"/>
      <c r="FXS61"/>
      <c r="FXT61"/>
      <c r="FXU61"/>
      <c r="FXV61"/>
      <c r="FXW61"/>
      <c r="FXX61"/>
      <c r="FXY61"/>
      <c r="FXZ61"/>
      <c r="FYA61"/>
      <c r="FYB61"/>
      <c r="FYC61"/>
      <c r="FYD61"/>
      <c r="FYE61"/>
      <c r="FYF61"/>
      <c r="FYG61"/>
      <c r="FYH61"/>
      <c r="FYI61"/>
      <c r="FYJ61"/>
      <c r="FYK61"/>
      <c r="FYL61"/>
      <c r="FYM61"/>
      <c r="FYN61"/>
      <c r="FYO61"/>
      <c r="FYP61"/>
      <c r="FYQ61"/>
      <c r="FYR61"/>
      <c r="FYS61"/>
      <c r="FYT61"/>
      <c r="FYU61"/>
      <c r="FYV61"/>
      <c r="FYW61"/>
      <c r="FYX61"/>
      <c r="FYY61"/>
      <c r="FYZ61"/>
      <c r="FZA61"/>
      <c r="FZB61"/>
      <c r="FZC61"/>
      <c r="FZD61"/>
      <c r="FZE61"/>
      <c r="FZF61"/>
      <c r="FZG61"/>
      <c r="FZH61"/>
      <c r="FZI61"/>
      <c r="FZJ61"/>
      <c r="FZK61"/>
      <c r="FZL61"/>
      <c r="FZM61"/>
      <c r="FZN61"/>
      <c r="FZO61"/>
      <c r="FZP61"/>
      <c r="FZQ61"/>
      <c r="FZR61"/>
      <c r="FZS61"/>
      <c r="FZT61"/>
      <c r="FZU61"/>
      <c r="FZV61"/>
      <c r="FZW61"/>
      <c r="FZX61"/>
      <c r="FZY61"/>
      <c r="FZZ61"/>
      <c r="GAA61"/>
      <c r="GAB61"/>
      <c r="GAC61"/>
      <c r="GAD61"/>
      <c r="GAE61"/>
      <c r="GAF61"/>
      <c r="GAG61"/>
      <c r="GAH61"/>
      <c r="GAI61"/>
      <c r="GAJ61"/>
      <c r="GAK61"/>
      <c r="GAL61"/>
      <c r="GAM61"/>
      <c r="GAN61"/>
      <c r="GAO61"/>
      <c r="GAP61"/>
      <c r="GAQ61"/>
      <c r="GAR61"/>
      <c r="GAS61"/>
      <c r="GAT61"/>
      <c r="GAU61"/>
      <c r="GAV61"/>
      <c r="GAW61"/>
      <c r="GAX61"/>
      <c r="GAY61"/>
      <c r="GAZ61"/>
      <c r="GBA61"/>
      <c r="GBB61"/>
      <c r="GBC61"/>
      <c r="GBD61"/>
      <c r="GBE61"/>
      <c r="GBF61"/>
      <c r="GBG61"/>
      <c r="GBH61"/>
      <c r="GBI61"/>
      <c r="GBJ61"/>
      <c r="GBK61"/>
      <c r="GBL61"/>
      <c r="GBM61"/>
      <c r="GBN61"/>
      <c r="GBO61"/>
      <c r="GBP61"/>
      <c r="GBQ61"/>
      <c r="GBR61"/>
      <c r="GBS61"/>
      <c r="GBT61"/>
      <c r="GBU61"/>
      <c r="GBV61"/>
      <c r="GBW61"/>
      <c r="GBX61"/>
      <c r="GBY61"/>
      <c r="GBZ61"/>
      <c r="GCA61"/>
      <c r="GCB61"/>
      <c r="GCC61"/>
      <c r="GCD61"/>
      <c r="GCE61"/>
      <c r="GCF61"/>
      <c r="GCG61"/>
      <c r="GCH61"/>
      <c r="GCI61"/>
      <c r="GCJ61"/>
      <c r="GCK61"/>
      <c r="GCL61"/>
      <c r="GCM61"/>
      <c r="GCN61"/>
      <c r="GCO61"/>
      <c r="GCP61"/>
      <c r="GCQ61"/>
      <c r="GCR61"/>
      <c r="GCS61"/>
      <c r="GCT61"/>
      <c r="GCU61"/>
      <c r="GCV61"/>
      <c r="GCW61"/>
      <c r="GCX61"/>
      <c r="GCY61"/>
      <c r="GCZ61"/>
      <c r="GDA61"/>
      <c r="GDB61"/>
      <c r="GDC61"/>
      <c r="GDD61"/>
      <c r="GDE61"/>
      <c r="GDF61"/>
      <c r="GDG61"/>
      <c r="GDH61"/>
      <c r="GDI61"/>
      <c r="GDJ61"/>
      <c r="GDK61"/>
      <c r="GDL61"/>
      <c r="GDM61"/>
      <c r="GDN61"/>
      <c r="GDO61"/>
      <c r="GDP61"/>
      <c r="GDQ61"/>
      <c r="GDR61"/>
      <c r="GDS61"/>
      <c r="GDT61"/>
      <c r="GDU61"/>
      <c r="GDV61"/>
      <c r="GDW61"/>
      <c r="GDX61"/>
      <c r="GDY61"/>
      <c r="GDZ61"/>
      <c r="GEA61"/>
      <c r="GEB61"/>
      <c r="GEC61"/>
      <c r="GED61"/>
      <c r="GEE61"/>
      <c r="GEF61"/>
      <c r="GEG61"/>
      <c r="GEH61"/>
      <c r="GEI61"/>
      <c r="GEJ61"/>
      <c r="GEK61"/>
      <c r="GEL61"/>
      <c r="GEM61"/>
      <c r="GEN61"/>
      <c r="GEO61"/>
      <c r="GEP61"/>
      <c r="GEQ61"/>
      <c r="GER61"/>
      <c r="GES61"/>
      <c r="GET61"/>
      <c r="GEU61"/>
      <c r="GEV61"/>
      <c r="GEW61"/>
      <c r="GEX61"/>
      <c r="GEY61"/>
      <c r="GEZ61"/>
      <c r="GFA61"/>
      <c r="GFB61"/>
      <c r="GFC61"/>
      <c r="GFD61"/>
      <c r="GFE61"/>
      <c r="GFF61"/>
      <c r="GFG61"/>
      <c r="GFH61"/>
      <c r="GFI61"/>
      <c r="GFJ61"/>
      <c r="GFK61"/>
      <c r="GFL61"/>
      <c r="GFM61"/>
      <c r="GFN61"/>
      <c r="GFO61"/>
      <c r="GFP61"/>
      <c r="GFQ61"/>
      <c r="GFR61"/>
      <c r="GFS61"/>
      <c r="GFT61"/>
      <c r="GFU61"/>
      <c r="GFV61"/>
      <c r="GFW61"/>
      <c r="GFX61"/>
      <c r="GFY61"/>
      <c r="GFZ61"/>
      <c r="GGA61"/>
      <c r="GGB61"/>
      <c r="GGC61"/>
      <c r="GGD61"/>
      <c r="GGE61"/>
      <c r="GGF61"/>
      <c r="GGG61"/>
      <c r="GGH61"/>
      <c r="GGI61"/>
      <c r="GGJ61"/>
      <c r="GGK61"/>
      <c r="GGL61"/>
      <c r="GGM61"/>
      <c r="GGN61"/>
      <c r="GGO61"/>
      <c r="GGP61"/>
      <c r="GGQ61"/>
      <c r="GGR61"/>
      <c r="GGS61"/>
      <c r="GGT61"/>
      <c r="GGU61"/>
      <c r="GGV61"/>
      <c r="GGW61"/>
      <c r="GGX61"/>
      <c r="GGY61"/>
      <c r="GGZ61"/>
      <c r="GHA61"/>
      <c r="GHB61"/>
      <c r="GHC61"/>
      <c r="GHD61"/>
      <c r="GHE61"/>
      <c r="GHF61"/>
      <c r="GHG61"/>
      <c r="GHH61"/>
      <c r="GHI61"/>
      <c r="GHJ61"/>
      <c r="GHK61"/>
      <c r="GHL61"/>
      <c r="GHM61"/>
      <c r="GHN61"/>
      <c r="GHO61"/>
      <c r="GHP61"/>
      <c r="GHQ61"/>
      <c r="GHR61"/>
      <c r="GHS61"/>
      <c r="GHT61"/>
      <c r="GHU61"/>
      <c r="GHV61"/>
      <c r="GHW61"/>
      <c r="GHX61"/>
      <c r="GHY61"/>
      <c r="GHZ61"/>
      <c r="GIA61"/>
      <c r="GIB61"/>
      <c r="GIC61"/>
      <c r="GID61"/>
      <c r="GIE61"/>
      <c r="GIF61"/>
      <c r="GIG61"/>
      <c r="GIH61"/>
      <c r="GII61"/>
      <c r="GIJ61"/>
      <c r="GIK61"/>
      <c r="GIL61"/>
      <c r="GIM61"/>
      <c r="GIN61"/>
      <c r="GIO61"/>
      <c r="GIP61"/>
      <c r="GIQ61"/>
      <c r="GIR61"/>
      <c r="GIS61"/>
      <c r="GIT61"/>
      <c r="GIU61"/>
      <c r="GIV61"/>
      <c r="GIW61"/>
      <c r="GIX61"/>
      <c r="GIY61"/>
      <c r="GIZ61"/>
      <c r="GJA61"/>
      <c r="GJB61"/>
      <c r="GJC61"/>
      <c r="GJD61"/>
      <c r="GJE61"/>
      <c r="GJF61"/>
      <c r="GJG61"/>
      <c r="GJH61"/>
      <c r="GJI61"/>
      <c r="GJJ61"/>
      <c r="GJK61"/>
      <c r="GJL61"/>
      <c r="GJM61"/>
      <c r="GJN61"/>
      <c r="GJO61"/>
      <c r="GJP61"/>
      <c r="GJQ61"/>
      <c r="GJR61"/>
      <c r="GJS61"/>
      <c r="GJT61"/>
      <c r="GJU61"/>
      <c r="GJV61"/>
      <c r="GJW61"/>
      <c r="GJX61"/>
      <c r="GJY61"/>
      <c r="GJZ61"/>
      <c r="GKA61"/>
      <c r="GKB61"/>
      <c r="GKC61"/>
      <c r="GKD61"/>
      <c r="GKE61"/>
      <c r="GKF61"/>
      <c r="GKG61"/>
      <c r="GKH61"/>
      <c r="GKI61"/>
      <c r="GKJ61"/>
      <c r="GKK61"/>
      <c r="GKL61"/>
      <c r="GKM61"/>
      <c r="GKN61"/>
      <c r="GKO61"/>
      <c r="GKP61"/>
      <c r="GKQ61"/>
      <c r="GKR61"/>
      <c r="GKS61"/>
      <c r="GKT61"/>
      <c r="GKU61"/>
      <c r="GKV61"/>
      <c r="GKW61"/>
      <c r="GKX61"/>
      <c r="GKY61"/>
      <c r="GKZ61"/>
      <c r="GLA61"/>
      <c r="GLB61"/>
      <c r="GLC61"/>
      <c r="GLD61"/>
      <c r="GLE61"/>
      <c r="GLF61"/>
      <c r="GLG61"/>
      <c r="GLH61"/>
      <c r="GLI61"/>
      <c r="GLJ61"/>
      <c r="GLK61"/>
      <c r="GLL61"/>
      <c r="GLM61"/>
      <c r="GLN61"/>
      <c r="GLO61"/>
      <c r="GLP61"/>
      <c r="GLQ61"/>
      <c r="GLR61"/>
      <c r="GLS61"/>
      <c r="GLT61"/>
      <c r="GLU61"/>
      <c r="GLV61"/>
      <c r="GLW61"/>
      <c r="GLX61"/>
      <c r="GLY61"/>
      <c r="GLZ61"/>
      <c r="GMA61"/>
      <c r="GMB61"/>
      <c r="GMC61"/>
      <c r="GMD61"/>
      <c r="GME61"/>
      <c r="GMF61"/>
      <c r="GMG61"/>
      <c r="GMH61"/>
      <c r="GMI61"/>
      <c r="GMJ61"/>
      <c r="GMK61"/>
      <c r="GML61"/>
      <c r="GMM61"/>
      <c r="GMN61"/>
      <c r="GMO61"/>
      <c r="GMP61"/>
      <c r="GMQ61"/>
      <c r="GMR61"/>
      <c r="GMS61"/>
      <c r="GMT61"/>
      <c r="GMU61"/>
      <c r="GMV61"/>
      <c r="GMW61"/>
      <c r="GMX61"/>
      <c r="GMY61"/>
      <c r="GMZ61"/>
      <c r="GNA61"/>
      <c r="GNB61"/>
      <c r="GNC61"/>
      <c r="GND61"/>
      <c r="GNE61"/>
      <c r="GNF61"/>
      <c r="GNG61"/>
      <c r="GNH61"/>
      <c r="GNI61"/>
      <c r="GNJ61"/>
      <c r="GNK61"/>
      <c r="GNL61"/>
      <c r="GNM61"/>
      <c r="GNN61"/>
      <c r="GNO61"/>
      <c r="GNP61"/>
      <c r="GNQ61"/>
      <c r="GNR61"/>
      <c r="GNS61"/>
      <c r="GNT61"/>
      <c r="GNU61"/>
      <c r="GNV61"/>
      <c r="GNW61"/>
      <c r="GNX61"/>
      <c r="GNY61"/>
      <c r="GNZ61"/>
      <c r="GOA61"/>
      <c r="GOB61"/>
      <c r="GOC61"/>
      <c r="GOD61"/>
      <c r="GOE61"/>
      <c r="GOF61"/>
      <c r="GOG61"/>
      <c r="GOH61"/>
      <c r="GOI61"/>
      <c r="GOJ61"/>
      <c r="GOK61"/>
      <c r="GOL61"/>
      <c r="GOM61"/>
      <c r="GON61"/>
      <c r="GOO61"/>
      <c r="GOP61"/>
      <c r="GOQ61"/>
      <c r="GOR61"/>
      <c r="GOS61"/>
      <c r="GOT61"/>
      <c r="GOU61"/>
      <c r="GOV61"/>
      <c r="GOW61"/>
      <c r="GOX61"/>
      <c r="GOY61"/>
      <c r="GOZ61"/>
      <c r="GPA61"/>
      <c r="GPB61"/>
      <c r="GPC61"/>
      <c r="GPD61"/>
      <c r="GPE61"/>
      <c r="GPF61"/>
      <c r="GPG61"/>
      <c r="GPH61"/>
      <c r="GPI61"/>
      <c r="GPJ61"/>
      <c r="GPK61"/>
      <c r="GPL61"/>
      <c r="GPM61"/>
      <c r="GPN61"/>
      <c r="GPO61"/>
      <c r="GPP61"/>
      <c r="GPQ61"/>
      <c r="GPR61"/>
      <c r="GPS61"/>
      <c r="GPT61"/>
      <c r="GPU61"/>
      <c r="GPV61"/>
      <c r="GPW61"/>
      <c r="GPX61"/>
      <c r="GPY61"/>
      <c r="GPZ61"/>
      <c r="GQA61"/>
      <c r="GQB61"/>
      <c r="GQC61"/>
      <c r="GQD61"/>
      <c r="GQE61"/>
      <c r="GQF61"/>
      <c r="GQG61"/>
      <c r="GQH61"/>
      <c r="GQI61"/>
      <c r="GQJ61"/>
      <c r="GQK61"/>
      <c r="GQL61"/>
      <c r="GQM61"/>
      <c r="GQN61"/>
      <c r="GQO61"/>
      <c r="GQP61"/>
      <c r="GQQ61"/>
      <c r="GQR61"/>
      <c r="GQS61"/>
      <c r="GQT61"/>
      <c r="GQU61"/>
      <c r="GQV61"/>
      <c r="GQW61"/>
      <c r="GQX61"/>
      <c r="GQY61"/>
      <c r="GQZ61"/>
      <c r="GRA61"/>
      <c r="GRB61"/>
      <c r="GRC61"/>
      <c r="GRD61"/>
      <c r="GRE61"/>
      <c r="GRF61"/>
      <c r="GRG61"/>
      <c r="GRH61"/>
      <c r="GRI61"/>
      <c r="GRJ61"/>
      <c r="GRK61"/>
      <c r="GRL61"/>
      <c r="GRM61"/>
      <c r="GRN61"/>
      <c r="GRO61"/>
      <c r="GRP61"/>
      <c r="GRQ61"/>
      <c r="GRR61"/>
      <c r="GRS61"/>
      <c r="GRT61"/>
      <c r="GRU61"/>
      <c r="GRV61"/>
      <c r="GRW61"/>
      <c r="GRX61"/>
      <c r="GRY61"/>
      <c r="GRZ61"/>
      <c r="GSA61"/>
      <c r="GSB61"/>
      <c r="GSC61"/>
      <c r="GSD61"/>
      <c r="GSE61"/>
      <c r="GSF61"/>
      <c r="GSG61"/>
      <c r="GSH61"/>
      <c r="GSI61"/>
      <c r="GSJ61"/>
      <c r="GSK61"/>
      <c r="GSL61"/>
      <c r="GSM61"/>
      <c r="GSN61"/>
      <c r="GSO61"/>
      <c r="GSP61"/>
      <c r="GSQ61"/>
      <c r="GSR61"/>
      <c r="GSS61"/>
      <c r="GST61"/>
      <c r="GSU61"/>
      <c r="GSV61"/>
      <c r="GSW61"/>
      <c r="GSX61"/>
      <c r="GSY61"/>
      <c r="GSZ61"/>
      <c r="GTA61"/>
      <c r="GTB61"/>
      <c r="GTC61"/>
      <c r="GTD61"/>
      <c r="GTE61"/>
      <c r="GTF61"/>
      <c r="GTG61"/>
      <c r="GTH61"/>
      <c r="GTI61"/>
      <c r="GTJ61"/>
      <c r="GTK61"/>
      <c r="GTL61"/>
      <c r="GTM61"/>
      <c r="GTN61"/>
      <c r="GTO61"/>
      <c r="GTP61"/>
      <c r="GTQ61"/>
      <c r="GTR61"/>
      <c r="GTS61"/>
      <c r="GTT61"/>
      <c r="GTU61"/>
      <c r="GTV61"/>
      <c r="GTW61"/>
      <c r="GTX61"/>
      <c r="GTY61"/>
      <c r="GTZ61"/>
      <c r="GUA61"/>
      <c r="GUB61"/>
      <c r="GUC61"/>
      <c r="GUD61"/>
      <c r="GUE61"/>
      <c r="GUF61"/>
      <c r="GUG61"/>
      <c r="GUH61"/>
      <c r="GUI61"/>
      <c r="GUJ61"/>
      <c r="GUK61"/>
      <c r="GUL61"/>
      <c r="GUM61"/>
      <c r="GUN61"/>
      <c r="GUO61"/>
      <c r="GUP61"/>
      <c r="GUQ61"/>
      <c r="GUR61"/>
      <c r="GUS61"/>
      <c r="GUT61"/>
      <c r="GUU61"/>
      <c r="GUV61"/>
      <c r="GUW61"/>
      <c r="GUX61"/>
      <c r="GUY61"/>
      <c r="GUZ61"/>
      <c r="GVA61"/>
      <c r="GVB61"/>
      <c r="GVC61"/>
      <c r="GVD61"/>
      <c r="GVE61"/>
      <c r="GVF61"/>
      <c r="GVG61"/>
      <c r="GVH61"/>
      <c r="GVI61"/>
      <c r="GVJ61"/>
      <c r="GVK61"/>
      <c r="GVL61"/>
      <c r="GVM61"/>
      <c r="GVN61"/>
      <c r="GVO61"/>
      <c r="GVP61"/>
      <c r="GVQ61"/>
      <c r="GVR61"/>
      <c r="GVS61"/>
      <c r="GVT61"/>
      <c r="GVU61"/>
      <c r="GVV61"/>
      <c r="GVW61"/>
      <c r="GVX61"/>
      <c r="GVY61"/>
      <c r="GVZ61"/>
      <c r="GWA61"/>
      <c r="GWB61"/>
      <c r="GWC61"/>
      <c r="GWD61"/>
      <c r="GWE61"/>
      <c r="GWF61"/>
      <c r="GWG61"/>
      <c r="GWH61"/>
      <c r="GWI61"/>
      <c r="GWJ61"/>
      <c r="GWK61"/>
      <c r="GWL61"/>
      <c r="GWM61"/>
      <c r="GWN61"/>
      <c r="GWO61"/>
      <c r="GWP61"/>
      <c r="GWQ61"/>
      <c r="GWR61"/>
      <c r="GWS61"/>
      <c r="GWT61"/>
      <c r="GWU61"/>
      <c r="GWV61"/>
      <c r="GWW61"/>
      <c r="GWX61"/>
      <c r="GWY61"/>
      <c r="GWZ61"/>
      <c r="GXA61"/>
      <c r="GXB61"/>
      <c r="GXC61"/>
      <c r="GXD61"/>
      <c r="GXE61"/>
      <c r="GXF61"/>
      <c r="GXG61"/>
      <c r="GXH61"/>
      <c r="GXI61"/>
      <c r="GXJ61"/>
      <c r="GXK61"/>
      <c r="GXL61"/>
      <c r="GXM61"/>
      <c r="GXN61"/>
      <c r="GXO61"/>
      <c r="GXP61"/>
      <c r="GXQ61"/>
      <c r="GXR61"/>
      <c r="GXS61"/>
      <c r="GXT61"/>
      <c r="GXU61"/>
      <c r="GXV61"/>
      <c r="GXW61"/>
      <c r="GXX61"/>
      <c r="GXY61"/>
      <c r="GXZ61"/>
      <c r="GYA61"/>
      <c r="GYB61"/>
      <c r="GYC61"/>
      <c r="GYD61"/>
      <c r="GYE61"/>
      <c r="GYF61"/>
      <c r="GYG61"/>
      <c r="GYH61"/>
      <c r="GYI61"/>
      <c r="GYJ61"/>
      <c r="GYK61"/>
      <c r="GYL61"/>
      <c r="GYM61"/>
      <c r="GYN61"/>
      <c r="GYO61"/>
      <c r="GYP61"/>
      <c r="GYQ61"/>
      <c r="GYR61"/>
      <c r="GYS61"/>
      <c r="GYT61"/>
      <c r="GYU61"/>
      <c r="GYV61"/>
      <c r="GYW61"/>
      <c r="GYX61"/>
      <c r="GYY61"/>
      <c r="GYZ61"/>
      <c r="GZA61"/>
      <c r="GZB61"/>
      <c r="GZC61"/>
      <c r="GZD61"/>
      <c r="GZE61"/>
      <c r="GZF61"/>
      <c r="GZG61"/>
      <c r="GZH61"/>
      <c r="GZI61"/>
      <c r="GZJ61"/>
      <c r="GZK61"/>
      <c r="GZL61"/>
      <c r="GZM61"/>
      <c r="GZN61"/>
      <c r="GZO61"/>
      <c r="GZP61"/>
      <c r="GZQ61"/>
      <c r="GZR61"/>
      <c r="GZS61"/>
      <c r="GZT61"/>
      <c r="GZU61"/>
      <c r="GZV61"/>
      <c r="GZW61"/>
      <c r="GZX61"/>
      <c r="GZY61"/>
      <c r="GZZ61"/>
      <c r="HAA61"/>
      <c r="HAB61"/>
      <c r="HAC61"/>
      <c r="HAD61"/>
      <c r="HAE61"/>
      <c r="HAF61"/>
      <c r="HAG61"/>
      <c r="HAH61"/>
      <c r="HAI61"/>
      <c r="HAJ61"/>
      <c r="HAK61"/>
      <c r="HAL61"/>
      <c r="HAM61"/>
      <c r="HAN61"/>
      <c r="HAO61"/>
      <c r="HAP61"/>
      <c r="HAQ61"/>
      <c r="HAR61"/>
      <c r="HAS61"/>
      <c r="HAT61"/>
      <c r="HAU61"/>
      <c r="HAV61"/>
      <c r="HAW61"/>
      <c r="HAX61"/>
      <c r="HAY61"/>
      <c r="HAZ61"/>
      <c r="HBA61"/>
      <c r="HBB61"/>
      <c r="HBC61"/>
      <c r="HBD61"/>
      <c r="HBE61"/>
      <c r="HBF61"/>
      <c r="HBG61"/>
      <c r="HBH61"/>
      <c r="HBI61"/>
      <c r="HBJ61"/>
      <c r="HBK61"/>
      <c r="HBL61"/>
      <c r="HBM61"/>
      <c r="HBN61"/>
      <c r="HBO61"/>
      <c r="HBP61"/>
      <c r="HBQ61"/>
      <c r="HBR61"/>
      <c r="HBS61"/>
      <c r="HBT61"/>
      <c r="HBU61"/>
      <c r="HBV61"/>
      <c r="HBW61"/>
      <c r="HBX61"/>
      <c r="HBY61"/>
      <c r="HBZ61"/>
      <c r="HCA61"/>
      <c r="HCB61"/>
      <c r="HCC61"/>
      <c r="HCD61"/>
      <c r="HCE61"/>
      <c r="HCF61"/>
      <c r="HCG61"/>
      <c r="HCH61"/>
      <c r="HCI61"/>
      <c r="HCJ61"/>
      <c r="HCK61"/>
      <c r="HCL61"/>
      <c r="HCM61"/>
      <c r="HCN61"/>
      <c r="HCO61"/>
      <c r="HCP61"/>
      <c r="HCQ61"/>
      <c r="HCR61"/>
      <c r="HCS61"/>
      <c r="HCT61"/>
      <c r="HCU61"/>
      <c r="HCV61"/>
      <c r="HCW61"/>
      <c r="HCX61"/>
      <c r="HCY61"/>
      <c r="HCZ61"/>
      <c r="HDA61"/>
      <c r="HDB61"/>
      <c r="HDC61"/>
      <c r="HDD61"/>
      <c r="HDE61"/>
      <c r="HDF61"/>
      <c r="HDG61"/>
      <c r="HDH61"/>
      <c r="HDI61"/>
      <c r="HDJ61"/>
      <c r="HDK61"/>
      <c r="HDL61"/>
      <c r="HDM61"/>
      <c r="HDN61"/>
      <c r="HDO61"/>
      <c r="HDP61"/>
      <c r="HDQ61"/>
      <c r="HDR61"/>
      <c r="HDS61"/>
      <c r="HDT61"/>
      <c r="HDU61"/>
      <c r="HDV61"/>
      <c r="HDW61"/>
      <c r="HDX61"/>
      <c r="HDY61"/>
      <c r="HDZ61"/>
      <c r="HEA61"/>
      <c r="HEB61"/>
      <c r="HEC61"/>
      <c r="HED61"/>
      <c r="HEE61"/>
      <c r="HEF61"/>
      <c r="HEG61"/>
      <c r="HEH61"/>
      <c r="HEI61"/>
      <c r="HEJ61"/>
      <c r="HEK61"/>
      <c r="HEL61"/>
      <c r="HEM61"/>
      <c r="HEN61"/>
      <c r="HEO61"/>
      <c r="HEP61"/>
      <c r="HEQ61"/>
      <c r="HER61"/>
      <c r="HES61"/>
      <c r="HET61"/>
      <c r="HEU61"/>
      <c r="HEV61"/>
      <c r="HEW61"/>
      <c r="HEX61"/>
      <c r="HEY61"/>
      <c r="HEZ61"/>
      <c r="HFA61"/>
      <c r="HFB61"/>
      <c r="HFC61"/>
      <c r="HFD61"/>
      <c r="HFE61"/>
      <c r="HFF61"/>
      <c r="HFG61"/>
      <c r="HFH61"/>
      <c r="HFI61"/>
      <c r="HFJ61"/>
      <c r="HFK61"/>
      <c r="HFL61"/>
      <c r="HFM61"/>
      <c r="HFN61"/>
      <c r="HFO61"/>
      <c r="HFP61"/>
      <c r="HFQ61"/>
      <c r="HFR61"/>
      <c r="HFS61"/>
      <c r="HFT61"/>
      <c r="HFU61"/>
      <c r="HFV61"/>
      <c r="HFW61"/>
      <c r="HFX61"/>
      <c r="HFY61"/>
      <c r="HFZ61"/>
      <c r="HGA61"/>
      <c r="HGB61"/>
      <c r="HGC61"/>
      <c r="HGD61"/>
      <c r="HGE61"/>
      <c r="HGF61"/>
      <c r="HGG61"/>
      <c r="HGH61"/>
      <c r="HGI61"/>
      <c r="HGJ61"/>
      <c r="HGK61"/>
      <c r="HGL61"/>
      <c r="HGM61"/>
      <c r="HGN61"/>
      <c r="HGO61"/>
      <c r="HGP61"/>
      <c r="HGQ61"/>
      <c r="HGR61"/>
      <c r="HGS61"/>
      <c r="HGT61"/>
      <c r="HGU61"/>
      <c r="HGV61"/>
      <c r="HGW61"/>
      <c r="HGX61"/>
      <c r="HGY61"/>
      <c r="HGZ61"/>
      <c r="HHA61"/>
      <c r="HHB61"/>
      <c r="HHC61"/>
      <c r="HHD61"/>
      <c r="HHE61"/>
      <c r="HHF61"/>
      <c r="HHG61"/>
      <c r="HHH61"/>
      <c r="HHI61"/>
      <c r="HHJ61"/>
      <c r="HHK61"/>
      <c r="HHL61"/>
      <c r="HHM61"/>
      <c r="HHN61"/>
      <c r="HHO61"/>
      <c r="HHP61"/>
      <c r="HHQ61"/>
      <c r="HHR61"/>
      <c r="HHS61"/>
      <c r="HHT61"/>
      <c r="HHU61"/>
      <c r="HHV61"/>
      <c r="HHW61"/>
      <c r="HHX61"/>
      <c r="HHY61"/>
      <c r="HHZ61"/>
      <c r="HIA61"/>
      <c r="HIB61"/>
      <c r="HIC61"/>
      <c r="HID61"/>
      <c r="HIE61"/>
      <c r="HIF61"/>
      <c r="HIG61"/>
      <c r="HIH61"/>
      <c r="HII61"/>
      <c r="HIJ61"/>
      <c r="HIK61"/>
      <c r="HIL61"/>
      <c r="HIM61"/>
      <c r="HIN61"/>
      <c r="HIO61"/>
      <c r="HIP61"/>
      <c r="HIQ61"/>
      <c r="HIR61"/>
      <c r="HIS61"/>
      <c r="HIT61"/>
      <c r="HIU61"/>
      <c r="HIV61"/>
      <c r="HIW61"/>
      <c r="HIX61"/>
      <c r="HIY61"/>
      <c r="HIZ61"/>
      <c r="HJA61"/>
      <c r="HJB61"/>
      <c r="HJC61"/>
      <c r="HJD61"/>
      <c r="HJE61"/>
      <c r="HJF61"/>
      <c r="HJG61"/>
      <c r="HJH61"/>
      <c r="HJI61"/>
      <c r="HJJ61"/>
      <c r="HJK61"/>
      <c r="HJL61"/>
      <c r="HJM61"/>
      <c r="HJN61"/>
      <c r="HJO61"/>
      <c r="HJP61"/>
      <c r="HJQ61"/>
      <c r="HJR61"/>
      <c r="HJS61"/>
      <c r="HJT61"/>
      <c r="HJU61"/>
      <c r="HJV61"/>
      <c r="HJW61"/>
      <c r="HJX61"/>
      <c r="HJY61"/>
      <c r="HJZ61"/>
      <c r="HKA61"/>
      <c r="HKB61"/>
      <c r="HKC61"/>
      <c r="HKD61"/>
      <c r="HKE61"/>
      <c r="HKF61"/>
      <c r="HKG61"/>
      <c r="HKH61"/>
      <c r="HKI61"/>
      <c r="HKJ61"/>
      <c r="HKK61"/>
      <c r="HKL61"/>
      <c r="HKM61"/>
      <c r="HKN61"/>
      <c r="HKO61"/>
      <c r="HKP61"/>
      <c r="HKQ61"/>
      <c r="HKR61"/>
      <c r="HKS61"/>
      <c r="HKT61"/>
      <c r="HKU61"/>
      <c r="HKV61"/>
      <c r="HKW61"/>
      <c r="HKX61"/>
      <c r="HKY61"/>
      <c r="HKZ61"/>
      <c r="HLA61"/>
      <c r="HLB61"/>
      <c r="HLC61"/>
      <c r="HLD61"/>
      <c r="HLE61"/>
      <c r="HLF61"/>
      <c r="HLG61"/>
      <c r="HLH61"/>
      <c r="HLI61"/>
      <c r="HLJ61"/>
      <c r="HLK61"/>
      <c r="HLL61"/>
      <c r="HLM61"/>
      <c r="HLN61"/>
      <c r="HLO61"/>
      <c r="HLP61"/>
      <c r="HLQ61"/>
      <c r="HLR61"/>
      <c r="HLS61"/>
      <c r="HLT61"/>
      <c r="HLU61"/>
      <c r="HLV61"/>
      <c r="HLW61"/>
      <c r="HLX61"/>
      <c r="HLY61"/>
      <c r="HLZ61"/>
      <c r="HMA61"/>
      <c r="HMB61"/>
      <c r="HMC61"/>
      <c r="HMD61"/>
      <c r="HME61"/>
      <c r="HMF61"/>
      <c r="HMG61"/>
      <c r="HMH61"/>
      <c r="HMI61"/>
      <c r="HMJ61"/>
      <c r="HMK61"/>
      <c r="HML61"/>
      <c r="HMM61"/>
      <c r="HMN61"/>
      <c r="HMO61"/>
      <c r="HMP61"/>
      <c r="HMQ61"/>
      <c r="HMR61"/>
      <c r="HMS61"/>
      <c r="HMT61"/>
      <c r="HMU61"/>
      <c r="HMV61"/>
      <c r="HMW61"/>
      <c r="HMX61"/>
      <c r="HMY61"/>
      <c r="HMZ61"/>
      <c r="HNA61"/>
      <c r="HNB61"/>
      <c r="HNC61"/>
      <c r="HND61"/>
      <c r="HNE61"/>
      <c r="HNF61"/>
      <c r="HNG61"/>
      <c r="HNH61"/>
      <c r="HNI61"/>
      <c r="HNJ61"/>
      <c r="HNK61"/>
      <c r="HNL61"/>
      <c r="HNM61"/>
      <c r="HNN61"/>
      <c r="HNO61"/>
      <c r="HNP61"/>
      <c r="HNQ61"/>
      <c r="HNR61"/>
      <c r="HNS61"/>
      <c r="HNT61"/>
      <c r="HNU61"/>
      <c r="HNV61"/>
      <c r="HNW61"/>
      <c r="HNX61"/>
      <c r="HNY61"/>
      <c r="HNZ61"/>
      <c r="HOA61"/>
      <c r="HOB61"/>
      <c r="HOC61"/>
      <c r="HOD61"/>
      <c r="HOE61"/>
      <c r="HOF61"/>
      <c r="HOG61"/>
      <c r="HOH61"/>
      <c r="HOI61"/>
      <c r="HOJ61"/>
      <c r="HOK61"/>
      <c r="HOL61"/>
      <c r="HOM61"/>
      <c r="HON61"/>
      <c r="HOO61"/>
      <c r="HOP61"/>
      <c r="HOQ61"/>
      <c r="HOR61"/>
      <c r="HOS61"/>
      <c r="HOT61"/>
      <c r="HOU61"/>
      <c r="HOV61"/>
      <c r="HOW61"/>
      <c r="HOX61"/>
      <c r="HOY61"/>
      <c r="HOZ61"/>
      <c r="HPA61"/>
      <c r="HPB61"/>
      <c r="HPC61"/>
      <c r="HPD61"/>
      <c r="HPE61"/>
      <c r="HPF61"/>
      <c r="HPG61"/>
      <c r="HPH61"/>
      <c r="HPI61"/>
      <c r="HPJ61"/>
      <c r="HPK61"/>
      <c r="HPL61"/>
      <c r="HPM61"/>
      <c r="HPN61"/>
      <c r="HPO61"/>
      <c r="HPP61"/>
      <c r="HPQ61"/>
      <c r="HPR61"/>
      <c r="HPS61"/>
      <c r="HPT61"/>
      <c r="HPU61"/>
      <c r="HPV61"/>
      <c r="HPW61"/>
      <c r="HPX61"/>
      <c r="HPY61"/>
      <c r="HPZ61"/>
      <c r="HQA61"/>
      <c r="HQB61"/>
      <c r="HQC61"/>
      <c r="HQD61"/>
      <c r="HQE61"/>
      <c r="HQF61"/>
      <c r="HQG61"/>
      <c r="HQH61"/>
      <c r="HQI61"/>
      <c r="HQJ61"/>
      <c r="HQK61"/>
      <c r="HQL61"/>
      <c r="HQM61"/>
      <c r="HQN61"/>
      <c r="HQO61"/>
      <c r="HQP61"/>
      <c r="HQQ61"/>
      <c r="HQR61"/>
      <c r="HQS61"/>
      <c r="HQT61"/>
      <c r="HQU61"/>
      <c r="HQV61"/>
      <c r="HQW61"/>
      <c r="HQX61"/>
      <c r="HQY61"/>
      <c r="HQZ61"/>
      <c r="HRA61"/>
      <c r="HRB61"/>
      <c r="HRC61"/>
      <c r="HRD61"/>
      <c r="HRE61"/>
      <c r="HRF61"/>
      <c r="HRG61"/>
      <c r="HRH61"/>
      <c r="HRI61"/>
      <c r="HRJ61"/>
      <c r="HRK61"/>
      <c r="HRL61"/>
      <c r="HRM61"/>
      <c r="HRN61"/>
      <c r="HRO61"/>
      <c r="HRP61"/>
      <c r="HRQ61"/>
      <c r="HRR61"/>
      <c r="HRS61"/>
      <c r="HRT61"/>
      <c r="HRU61"/>
      <c r="HRV61"/>
      <c r="HRW61"/>
      <c r="HRX61"/>
      <c r="HRY61"/>
      <c r="HRZ61"/>
      <c r="HSA61"/>
      <c r="HSB61"/>
      <c r="HSC61"/>
      <c r="HSD61"/>
      <c r="HSE61"/>
      <c r="HSF61"/>
      <c r="HSG61"/>
      <c r="HSH61"/>
      <c r="HSI61"/>
      <c r="HSJ61"/>
      <c r="HSK61"/>
      <c r="HSL61"/>
      <c r="HSM61"/>
      <c r="HSN61"/>
      <c r="HSO61"/>
      <c r="HSP61"/>
      <c r="HSQ61"/>
      <c r="HSR61"/>
      <c r="HSS61"/>
      <c r="HST61"/>
      <c r="HSU61"/>
      <c r="HSV61"/>
      <c r="HSW61"/>
      <c r="HSX61"/>
      <c r="HSY61"/>
      <c r="HSZ61"/>
      <c r="HTA61"/>
      <c r="HTB61"/>
      <c r="HTC61"/>
      <c r="HTD61"/>
      <c r="HTE61"/>
      <c r="HTF61"/>
      <c r="HTG61"/>
      <c r="HTH61"/>
      <c r="HTI61"/>
      <c r="HTJ61"/>
      <c r="HTK61"/>
      <c r="HTL61"/>
      <c r="HTM61"/>
      <c r="HTN61"/>
      <c r="HTO61"/>
      <c r="HTP61"/>
      <c r="HTQ61"/>
      <c r="HTR61"/>
      <c r="HTS61"/>
      <c r="HTT61"/>
      <c r="HTU61"/>
      <c r="HTV61"/>
      <c r="HTW61"/>
      <c r="HTX61"/>
      <c r="HTY61"/>
      <c r="HTZ61"/>
      <c r="HUA61"/>
      <c r="HUB61"/>
      <c r="HUC61"/>
      <c r="HUD61"/>
      <c r="HUE61"/>
      <c r="HUF61"/>
      <c r="HUG61"/>
      <c r="HUH61"/>
      <c r="HUI61"/>
      <c r="HUJ61"/>
      <c r="HUK61"/>
      <c r="HUL61"/>
      <c r="HUM61"/>
      <c r="HUN61"/>
      <c r="HUO61"/>
      <c r="HUP61"/>
      <c r="HUQ61"/>
      <c r="HUR61"/>
      <c r="HUS61"/>
      <c r="HUT61"/>
      <c r="HUU61"/>
      <c r="HUV61"/>
      <c r="HUW61"/>
      <c r="HUX61"/>
      <c r="HUY61"/>
      <c r="HUZ61"/>
      <c r="HVA61"/>
      <c r="HVB61"/>
      <c r="HVC61"/>
      <c r="HVD61"/>
      <c r="HVE61"/>
      <c r="HVF61"/>
      <c r="HVG61"/>
      <c r="HVH61"/>
      <c r="HVI61"/>
      <c r="HVJ61"/>
      <c r="HVK61"/>
      <c r="HVL61"/>
      <c r="HVM61"/>
      <c r="HVN61"/>
      <c r="HVO61"/>
      <c r="HVP61"/>
      <c r="HVQ61"/>
      <c r="HVR61"/>
      <c r="HVS61"/>
      <c r="HVT61"/>
      <c r="HVU61"/>
      <c r="HVV61"/>
      <c r="HVW61"/>
      <c r="HVX61"/>
      <c r="HVY61"/>
      <c r="HVZ61"/>
      <c r="HWA61"/>
      <c r="HWB61"/>
      <c r="HWC61"/>
      <c r="HWD61"/>
      <c r="HWE61"/>
      <c r="HWF61"/>
      <c r="HWG61"/>
      <c r="HWH61"/>
      <c r="HWI61"/>
      <c r="HWJ61"/>
      <c r="HWK61"/>
      <c r="HWL61"/>
      <c r="HWM61"/>
      <c r="HWN61"/>
      <c r="HWO61"/>
      <c r="HWP61"/>
      <c r="HWQ61"/>
      <c r="HWR61"/>
      <c r="HWS61"/>
      <c r="HWT61"/>
      <c r="HWU61"/>
      <c r="HWV61"/>
      <c r="HWW61"/>
      <c r="HWX61"/>
      <c r="HWY61"/>
      <c r="HWZ61"/>
      <c r="HXA61"/>
      <c r="HXB61"/>
      <c r="HXC61"/>
      <c r="HXD61"/>
      <c r="HXE61"/>
      <c r="HXF61"/>
      <c r="HXG61"/>
      <c r="HXH61"/>
      <c r="HXI61"/>
      <c r="HXJ61"/>
      <c r="HXK61"/>
      <c r="HXL61"/>
      <c r="HXM61"/>
      <c r="HXN61"/>
      <c r="HXO61"/>
      <c r="HXP61"/>
      <c r="HXQ61"/>
      <c r="HXR61"/>
      <c r="HXS61"/>
      <c r="HXT61"/>
      <c r="HXU61"/>
      <c r="HXV61"/>
      <c r="HXW61"/>
      <c r="HXX61"/>
      <c r="HXY61"/>
      <c r="HXZ61"/>
      <c r="HYA61"/>
      <c r="HYB61"/>
      <c r="HYC61"/>
      <c r="HYD61"/>
      <c r="HYE61"/>
      <c r="HYF61"/>
      <c r="HYG61"/>
      <c r="HYH61"/>
      <c r="HYI61"/>
      <c r="HYJ61"/>
      <c r="HYK61"/>
      <c r="HYL61"/>
      <c r="HYM61"/>
      <c r="HYN61"/>
      <c r="HYO61"/>
      <c r="HYP61"/>
      <c r="HYQ61"/>
      <c r="HYR61"/>
      <c r="HYS61"/>
      <c r="HYT61"/>
      <c r="HYU61"/>
      <c r="HYV61"/>
      <c r="HYW61"/>
      <c r="HYX61"/>
      <c r="HYY61"/>
      <c r="HYZ61"/>
      <c r="HZA61"/>
      <c r="HZB61"/>
      <c r="HZC61"/>
      <c r="HZD61"/>
      <c r="HZE61"/>
      <c r="HZF61"/>
      <c r="HZG61"/>
      <c r="HZH61"/>
      <c r="HZI61"/>
      <c r="HZJ61"/>
      <c r="HZK61"/>
      <c r="HZL61"/>
      <c r="HZM61"/>
      <c r="HZN61"/>
      <c r="HZO61"/>
      <c r="HZP61"/>
      <c r="HZQ61"/>
      <c r="HZR61"/>
      <c r="HZS61"/>
      <c r="HZT61"/>
      <c r="HZU61"/>
      <c r="HZV61"/>
      <c r="HZW61"/>
      <c r="HZX61"/>
      <c r="HZY61"/>
      <c r="HZZ61"/>
      <c r="IAA61"/>
      <c r="IAB61"/>
      <c r="IAC61"/>
      <c r="IAD61"/>
      <c r="IAE61"/>
      <c r="IAF61"/>
      <c r="IAG61"/>
      <c r="IAH61"/>
      <c r="IAI61"/>
      <c r="IAJ61"/>
      <c r="IAK61"/>
      <c r="IAL61"/>
      <c r="IAM61"/>
      <c r="IAN61"/>
      <c r="IAO61"/>
      <c r="IAP61"/>
      <c r="IAQ61"/>
      <c r="IAR61"/>
      <c r="IAS61"/>
      <c r="IAT61"/>
      <c r="IAU61"/>
      <c r="IAV61"/>
      <c r="IAW61"/>
      <c r="IAX61"/>
      <c r="IAY61"/>
      <c r="IAZ61"/>
      <c r="IBA61"/>
      <c r="IBB61"/>
      <c r="IBC61"/>
      <c r="IBD61"/>
      <c r="IBE61"/>
      <c r="IBF61"/>
      <c r="IBG61"/>
      <c r="IBH61"/>
      <c r="IBI61"/>
      <c r="IBJ61"/>
      <c r="IBK61"/>
      <c r="IBL61"/>
      <c r="IBM61"/>
      <c r="IBN61"/>
      <c r="IBO61"/>
      <c r="IBP61"/>
      <c r="IBQ61"/>
      <c r="IBR61"/>
      <c r="IBS61"/>
      <c r="IBT61"/>
      <c r="IBU61"/>
      <c r="IBV61"/>
      <c r="IBW61"/>
      <c r="IBX61"/>
      <c r="IBY61"/>
      <c r="IBZ61"/>
      <c r="ICA61"/>
      <c r="ICB61"/>
      <c r="ICC61"/>
      <c r="ICD61"/>
      <c r="ICE61"/>
      <c r="ICF61"/>
      <c r="ICG61"/>
      <c r="ICH61"/>
      <c r="ICI61"/>
      <c r="ICJ61"/>
      <c r="ICK61"/>
      <c r="ICL61"/>
      <c r="ICM61"/>
      <c r="ICN61"/>
      <c r="ICO61"/>
      <c r="ICP61"/>
      <c r="ICQ61"/>
      <c r="ICR61"/>
      <c r="ICS61"/>
      <c r="ICT61"/>
      <c r="ICU61"/>
      <c r="ICV61"/>
      <c r="ICW61"/>
      <c r="ICX61"/>
      <c r="ICY61"/>
      <c r="ICZ61"/>
      <c r="IDA61"/>
      <c r="IDB61"/>
      <c r="IDC61"/>
      <c r="IDD61"/>
      <c r="IDE61"/>
      <c r="IDF61"/>
      <c r="IDG61"/>
      <c r="IDH61"/>
      <c r="IDI61"/>
      <c r="IDJ61"/>
      <c r="IDK61"/>
      <c r="IDL61"/>
      <c r="IDM61"/>
      <c r="IDN61"/>
      <c r="IDO61"/>
      <c r="IDP61"/>
      <c r="IDQ61"/>
      <c r="IDR61"/>
      <c r="IDS61"/>
      <c r="IDT61"/>
      <c r="IDU61"/>
      <c r="IDV61"/>
      <c r="IDW61"/>
      <c r="IDX61"/>
      <c r="IDY61"/>
      <c r="IDZ61"/>
      <c r="IEA61"/>
      <c r="IEB61"/>
      <c r="IEC61"/>
      <c r="IED61"/>
      <c r="IEE61"/>
      <c r="IEF61"/>
      <c r="IEG61"/>
      <c r="IEH61"/>
      <c r="IEI61"/>
      <c r="IEJ61"/>
      <c r="IEK61"/>
      <c r="IEL61"/>
      <c r="IEM61"/>
      <c r="IEN61"/>
      <c r="IEO61"/>
      <c r="IEP61"/>
      <c r="IEQ61"/>
      <c r="IER61"/>
      <c r="IES61"/>
      <c r="IET61"/>
      <c r="IEU61"/>
      <c r="IEV61"/>
      <c r="IEW61"/>
      <c r="IEX61"/>
      <c r="IEY61"/>
      <c r="IEZ61"/>
      <c r="IFA61"/>
      <c r="IFB61"/>
      <c r="IFC61"/>
      <c r="IFD61"/>
      <c r="IFE61"/>
      <c r="IFF61"/>
      <c r="IFG61"/>
      <c r="IFH61"/>
      <c r="IFI61"/>
      <c r="IFJ61"/>
      <c r="IFK61"/>
      <c r="IFL61"/>
      <c r="IFM61"/>
      <c r="IFN61"/>
      <c r="IFO61"/>
      <c r="IFP61"/>
      <c r="IFQ61"/>
      <c r="IFR61"/>
      <c r="IFS61"/>
      <c r="IFT61"/>
      <c r="IFU61"/>
      <c r="IFV61"/>
      <c r="IFW61"/>
      <c r="IFX61"/>
      <c r="IFY61"/>
      <c r="IFZ61"/>
      <c r="IGA61"/>
      <c r="IGB61"/>
      <c r="IGC61"/>
      <c r="IGD61"/>
      <c r="IGE61"/>
      <c r="IGF61"/>
      <c r="IGG61"/>
      <c r="IGH61"/>
      <c r="IGI61"/>
      <c r="IGJ61"/>
      <c r="IGK61"/>
      <c r="IGL61"/>
      <c r="IGM61"/>
      <c r="IGN61"/>
      <c r="IGO61"/>
      <c r="IGP61"/>
      <c r="IGQ61"/>
      <c r="IGR61"/>
      <c r="IGS61"/>
      <c r="IGT61"/>
      <c r="IGU61"/>
      <c r="IGV61"/>
      <c r="IGW61"/>
      <c r="IGX61"/>
      <c r="IGY61"/>
      <c r="IGZ61"/>
      <c r="IHA61"/>
      <c r="IHB61"/>
      <c r="IHC61"/>
      <c r="IHD61"/>
      <c r="IHE61"/>
      <c r="IHF61"/>
      <c r="IHG61"/>
      <c r="IHH61"/>
      <c r="IHI61"/>
      <c r="IHJ61"/>
      <c r="IHK61"/>
      <c r="IHL61"/>
      <c r="IHM61"/>
      <c r="IHN61"/>
      <c r="IHO61"/>
      <c r="IHP61"/>
      <c r="IHQ61"/>
      <c r="IHR61"/>
      <c r="IHS61"/>
      <c r="IHT61"/>
      <c r="IHU61"/>
      <c r="IHV61"/>
      <c r="IHW61"/>
      <c r="IHX61"/>
      <c r="IHY61"/>
      <c r="IHZ61"/>
      <c r="IIA61"/>
      <c r="IIB61"/>
      <c r="IIC61"/>
      <c r="IID61"/>
      <c r="IIE61"/>
      <c r="IIF61"/>
      <c r="IIG61"/>
      <c r="IIH61"/>
      <c r="III61"/>
      <c r="IIJ61"/>
      <c r="IIK61"/>
      <c r="IIL61"/>
      <c r="IIM61"/>
      <c r="IIN61"/>
      <c r="IIO61"/>
      <c r="IIP61"/>
      <c r="IIQ61"/>
      <c r="IIR61"/>
      <c r="IIS61"/>
      <c r="IIT61"/>
      <c r="IIU61"/>
      <c r="IIV61"/>
      <c r="IIW61"/>
      <c r="IIX61"/>
      <c r="IIY61"/>
      <c r="IIZ61"/>
      <c r="IJA61"/>
      <c r="IJB61"/>
      <c r="IJC61"/>
      <c r="IJD61"/>
      <c r="IJE61"/>
      <c r="IJF61"/>
      <c r="IJG61"/>
      <c r="IJH61"/>
      <c r="IJI61"/>
      <c r="IJJ61"/>
      <c r="IJK61"/>
      <c r="IJL61"/>
      <c r="IJM61"/>
      <c r="IJN61"/>
      <c r="IJO61"/>
      <c r="IJP61"/>
      <c r="IJQ61"/>
      <c r="IJR61"/>
      <c r="IJS61"/>
      <c r="IJT61"/>
      <c r="IJU61"/>
      <c r="IJV61"/>
      <c r="IJW61"/>
      <c r="IJX61"/>
      <c r="IJY61"/>
      <c r="IJZ61"/>
      <c r="IKA61"/>
      <c r="IKB61"/>
      <c r="IKC61"/>
      <c r="IKD61"/>
      <c r="IKE61"/>
      <c r="IKF61"/>
      <c r="IKG61"/>
      <c r="IKH61"/>
      <c r="IKI61"/>
      <c r="IKJ61"/>
      <c r="IKK61"/>
      <c r="IKL61"/>
      <c r="IKM61"/>
      <c r="IKN61"/>
      <c r="IKO61"/>
      <c r="IKP61"/>
      <c r="IKQ61"/>
      <c r="IKR61"/>
      <c r="IKS61"/>
      <c r="IKT61"/>
      <c r="IKU61"/>
      <c r="IKV61"/>
      <c r="IKW61"/>
      <c r="IKX61"/>
      <c r="IKY61"/>
      <c r="IKZ61"/>
      <c r="ILA61"/>
      <c r="ILB61"/>
      <c r="ILC61"/>
      <c r="ILD61"/>
      <c r="ILE61"/>
      <c r="ILF61"/>
      <c r="ILG61"/>
      <c r="ILH61"/>
      <c r="ILI61"/>
      <c r="ILJ61"/>
      <c r="ILK61"/>
      <c r="ILL61"/>
      <c r="ILM61"/>
      <c r="ILN61"/>
      <c r="ILO61"/>
      <c r="ILP61"/>
      <c r="ILQ61"/>
      <c r="ILR61"/>
      <c r="ILS61"/>
      <c r="ILT61"/>
      <c r="ILU61"/>
      <c r="ILV61"/>
      <c r="ILW61"/>
      <c r="ILX61"/>
      <c r="ILY61"/>
      <c r="ILZ61"/>
      <c r="IMA61"/>
      <c r="IMB61"/>
      <c r="IMC61"/>
      <c r="IMD61"/>
      <c r="IME61"/>
      <c r="IMF61"/>
      <c r="IMG61"/>
      <c r="IMH61"/>
      <c r="IMI61"/>
      <c r="IMJ61"/>
      <c r="IMK61"/>
      <c r="IML61"/>
      <c r="IMM61"/>
      <c r="IMN61"/>
      <c r="IMO61"/>
      <c r="IMP61"/>
      <c r="IMQ61"/>
      <c r="IMR61"/>
      <c r="IMS61"/>
      <c r="IMT61"/>
      <c r="IMU61"/>
      <c r="IMV61"/>
      <c r="IMW61"/>
      <c r="IMX61"/>
      <c r="IMY61"/>
      <c r="IMZ61"/>
      <c r="INA61"/>
      <c r="INB61"/>
      <c r="INC61"/>
      <c r="IND61"/>
      <c r="INE61"/>
      <c r="INF61"/>
      <c r="ING61"/>
      <c r="INH61"/>
      <c r="INI61"/>
      <c r="INJ61"/>
      <c r="INK61"/>
      <c r="INL61"/>
      <c r="INM61"/>
      <c r="INN61"/>
      <c r="INO61"/>
      <c r="INP61"/>
      <c r="INQ61"/>
      <c r="INR61"/>
      <c r="INS61"/>
      <c r="INT61"/>
      <c r="INU61"/>
      <c r="INV61"/>
      <c r="INW61"/>
      <c r="INX61"/>
      <c r="INY61"/>
      <c r="INZ61"/>
      <c r="IOA61"/>
      <c r="IOB61"/>
      <c r="IOC61"/>
      <c r="IOD61"/>
      <c r="IOE61"/>
      <c r="IOF61"/>
      <c r="IOG61"/>
      <c r="IOH61"/>
      <c r="IOI61"/>
      <c r="IOJ61"/>
      <c r="IOK61"/>
      <c r="IOL61"/>
      <c r="IOM61"/>
      <c r="ION61"/>
      <c r="IOO61"/>
      <c r="IOP61"/>
      <c r="IOQ61"/>
      <c r="IOR61"/>
      <c r="IOS61"/>
      <c r="IOT61"/>
      <c r="IOU61"/>
      <c r="IOV61"/>
      <c r="IOW61"/>
      <c r="IOX61"/>
      <c r="IOY61"/>
      <c r="IOZ61"/>
      <c r="IPA61"/>
      <c r="IPB61"/>
      <c r="IPC61"/>
      <c r="IPD61"/>
      <c r="IPE61"/>
      <c r="IPF61"/>
      <c r="IPG61"/>
      <c r="IPH61"/>
      <c r="IPI61"/>
      <c r="IPJ61"/>
      <c r="IPK61"/>
      <c r="IPL61"/>
      <c r="IPM61"/>
      <c r="IPN61"/>
      <c r="IPO61"/>
      <c r="IPP61"/>
      <c r="IPQ61"/>
      <c r="IPR61"/>
      <c r="IPS61"/>
      <c r="IPT61"/>
      <c r="IPU61"/>
      <c r="IPV61"/>
      <c r="IPW61"/>
      <c r="IPX61"/>
      <c r="IPY61"/>
      <c r="IPZ61"/>
      <c r="IQA61"/>
      <c r="IQB61"/>
      <c r="IQC61"/>
      <c r="IQD61"/>
      <c r="IQE61"/>
      <c r="IQF61"/>
      <c r="IQG61"/>
      <c r="IQH61"/>
      <c r="IQI61"/>
      <c r="IQJ61"/>
      <c r="IQK61"/>
      <c r="IQL61"/>
      <c r="IQM61"/>
      <c r="IQN61"/>
      <c r="IQO61"/>
      <c r="IQP61"/>
      <c r="IQQ61"/>
      <c r="IQR61"/>
      <c r="IQS61"/>
      <c r="IQT61"/>
      <c r="IQU61"/>
      <c r="IQV61"/>
      <c r="IQW61"/>
      <c r="IQX61"/>
      <c r="IQY61"/>
      <c r="IQZ61"/>
      <c r="IRA61"/>
      <c r="IRB61"/>
      <c r="IRC61"/>
      <c r="IRD61"/>
      <c r="IRE61"/>
      <c r="IRF61"/>
      <c r="IRG61"/>
      <c r="IRH61"/>
      <c r="IRI61"/>
      <c r="IRJ61"/>
      <c r="IRK61"/>
      <c r="IRL61"/>
      <c r="IRM61"/>
      <c r="IRN61"/>
      <c r="IRO61"/>
      <c r="IRP61"/>
      <c r="IRQ61"/>
      <c r="IRR61"/>
      <c r="IRS61"/>
      <c r="IRT61"/>
      <c r="IRU61"/>
      <c r="IRV61"/>
      <c r="IRW61"/>
      <c r="IRX61"/>
      <c r="IRY61"/>
      <c r="IRZ61"/>
      <c r="ISA61"/>
      <c r="ISB61"/>
      <c r="ISC61"/>
      <c r="ISD61"/>
      <c r="ISE61"/>
      <c r="ISF61"/>
      <c r="ISG61"/>
      <c r="ISH61"/>
      <c r="ISI61"/>
      <c r="ISJ61"/>
      <c r="ISK61"/>
      <c r="ISL61"/>
      <c r="ISM61"/>
      <c r="ISN61"/>
      <c r="ISO61"/>
      <c r="ISP61"/>
      <c r="ISQ61"/>
      <c r="ISR61"/>
      <c r="ISS61"/>
      <c r="IST61"/>
      <c r="ISU61"/>
      <c r="ISV61"/>
      <c r="ISW61"/>
      <c r="ISX61"/>
      <c r="ISY61"/>
      <c r="ISZ61"/>
      <c r="ITA61"/>
      <c r="ITB61"/>
      <c r="ITC61"/>
      <c r="ITD61"/>
      <c r="ITE61"/>
      <c r="ITF61"/>
      <c r="ITG61"/>
      <c r="ITH61"/>
      <c r="ITI61"/>
      <c r="ITJ61"/>
      <c r="ITK61"/>
      <c r="ITL61"/>
      <c r="ITM61"/>
      <c r="ITN61"/>
      <c r="ITO61"/>
      <c r="ITP61"/>
      <c r="ITQ61"/>
      <c r="ITR61"/>
      <c r="ITS61"/>
      <c r="ITT61"/>
      <c r="ITU61"/>
      <c r="ITV61"/>
      <c r="ITW61"/>
      <c r="ITX61"/>
      <c r="ITY61"/>
      <c r="ITZ61"/>
      <c r="IUA61"/>
      <c r="IUB61"/>
      <c r="IUC61"/>
      <c r="IUD61"/>
      <c r="IUE61"/>
      <c r="IUF61"/>
      <c r="IUG61"/>
      <c r="IUH61"/>
      <c r="IUI61"/>
      <c r="IUJ61"/>
      <c r="IUK61"/>
      <c r="IUL61"/>
      <c r="IUM61"/>
      <c r="IUN61"/>
      <c r="IUO61"/>
      <c r="IUP61"/>
      <c r="IUQ61"/>
      <c r="IUR61"/>
      <c r="IUS61"/>
      <c r="IUT61"/>
      <c r="IUU61"/>
      <c r="IUV61"/>
      <c r="IUW61"/>
      <c r="IUX61"/>
      <c r="IUY61"/>
      <c r="IUZ61"/>
      <c r="IVA61"/>
      <c r="IVB61"/>
      <c r="IVC61"/>
      <c r="IVD61"/>
      <c r="IVE61"/>
      <c r="IVF61"/>
      <c r="IVG61"/>
      <c r="IVH61"/>
      <c r="IVI61"/>
      <c r="IVJ61"/>
      <c r="IVK61"/>
      <c r="IVL61"/>
      <c r="IVM61"/>
      <c r="IVN61"/>
      <c r="IVO61"/>
      <c r="IVP61"/>
      <c r="IVQ61"/>
      <c r="IVR61"/>
      <c r="IVS61"/>
      <c r="IVT61"/>
      <c r="IVU61"/>
      <c r="IVV61"/>
      <c r="IVW61"/>
      <c r="IVX61"/>
      <c r="IVY61"/>
      <c r="IVZ61"/>
      <c r="IWA61"/>
      <c r="IWB61"/>
      <c r="IWC61"/>
      <c r="IWD61"/>
      <c r="IWE61"/>
      <c r="IWF61"/>
      <c r="IWG61"/>
      <c r="IWH61"/>
      <c r="IWI61"/>
      <c r="IWJ61"/>
      <c r="IWK61"/>
      <c r="IWL61"/>
      <c r="IWM61"/>
      <c r="IWN61"/>
      <c r="IWO61"/>
      <c r="IWP61"/>
      <c r="IWQ61"/>
      <c r="IWR61"/>
      <c r="IWS61"/>
      <c r="IWT61"/>
      <c r="IWU61"/>
      <c r="IWV61"/>
      <c r="IWW61"/>
      <c r="IWX61"/>
      <c r="IWY61"/>
      <c r="IWZ61"/>
      <c r="IXA61"/>
      <c r="IXB61"/>
      <c r="IXC61"/>
      <c r="IXD61"/>
      <c r="IXE61"/>
      <c r="IXF61"/>
      <c r="IXG61"/>
      <c r="IXH61"/>
      <c r="IXI61"/>
      <c r="IXJ61"/>
      <c r="IXK61"/>
      <c r="IXL61"/>
      <c r="IXM61"/>
      <c r="IXN61"/>
      <c r="IXO61"/>
      <c r="IXP61"/>
      <c r="IXQ61"/>
      <c r="IXR61"/>
      <c r="IXS61"/>
      <c r="IXT61"/>
      <c r="IXU61"/>
      <c r="IXV61"/>
      <c r="IXW61"/>
      <c r="IXX61"/>
      <c r="IXY61"/>
      <c r="IXZ61"/>
      <c r="IYA61"/>
      <c r="IYB61"/>
      <c r="IYC61"/>
      <c r="IYD61"/>
      <c r="IYE61"/>
      <c r="IYF61"/>
      <c r="IYG61"/>
      <c r="IYH61"/>
      <c r="IYI61"/>
      <c r="IYJ61"/>
      <c r="IYK61"/>
      <c r="IYL61"/>
      <c r="IYM61"/>
      <c r="IYN61"/>
      <c r="IYO61"/>
      <c r="IYP61"/>
      <c r="IYQ61"/>
      <c r="IYR61"/>
      <c r="IYS61"/>
      <c r="IYT61"/>
      <c r="IYU61"/>
      <c r="IYV61"/>
      <c r="IYW61"/>
      <c r="IYX61"/>
      <c r="IYY61"/>
      <c r="IYZ61"/>
      <c r="IZA61"/>
      <c r="IZB61"/>
      <c r="IZC61"/>
      <c r="IZD61"/>
      <c r="IZE61"/>
      <c r="IZF61"/>
      <c r="IZG61"/>
      <c r="IZH61"/>
      <c r="IZI61"/>
      <c r="IZJ61"/>
      <c r="IZK61"/>
      <c r="IZL61"/>
      <c r="IZM61"/>
      <c r="IZN61"/>
      <c r="IZO61"/>
      <c r="IZP61"/>
      <c r="IZQ61"/>
      <c r="IZR61"/>
      <c r="IZS61"/>
      <c r="IZT61"/>
      <c r="IZU61"/>
      <c r="IZV61"/>
      <c r="IZW61"/>
      <c r="IZX61"/>
      <c r="IZY61"/>
      <c r="IZZ61"/>
      <c r="JAA61"/>
      <c r="JAB61"/>
      <c r="JAC61"/>
      <c r="JAD61"/>
      <c r="JAE61"/>
      <c r="JAF61"/>
      <c r="JAG61"/>
      <c r="JAH61"/>
      <c r="JAI61"/>
      <c r="JAJ61"/>
      <c r="JAK61"/>
      <c r="JAL61"/>
      <c r="JAM61"/>
      <c r="JAN61"/>
      <c r="JAO61"/>
      <c r="JAP61"/>
      <c r="JAQ61"/>
      <c r="JAR61"/>
      <c r="JAS61"/>
      <c r="JAT61"/>
      <c r="JAU61"/>
      <c r="JAV61"/>
      <c r="JAW61"/>
      <c r="JAX61"/>
      <c r="JAY61"/>
      <c r="JAZ61"/>
      <c r="JBA61"/>
      <c r="JBB61"/>
      <c r="JBC61"/>
      <c r="JBD61"/>
      <c r="JBE61"/>
      <c r="JBF61"/>
      <c r="JBG61"/>
      <c r="JBH61"/>
      <c r="JBI61"/>
      <c r="JBJ61"/>
      <c r="JBK61"/>
      <c r="JBL61"/>
      <c r="JBM61"/>
      <c r="JBN61"/>
      <c r="JBO61"/>
      <c r="JBP61"/>
      <c r="JBQ61"/>
      <c r="JBR61"/>
      <c r="JBS61"/>
      <c r="JBT61"/>
      <c r="JBU61"/>
      <c r="JBV61"/>
      <c r="JBW61"/>
      <c r="JBX61"/>
      <c r="JBY61"/>
      <c r="JBZ61"/>
      <c r="JCA61"/>
      <c r="JCB61"/>
      <c r="JCC61"/>
      <c r="JCD61"/>
      <c r="JCE61"/>
      <c r="JCF61"/>
      <c r="JCG61"/>
      <c r="JCH61"/>
      <c r="JCI61"/>
      <c r="JCJ61"/>
      <c r="JCK61"/>
      <c r="JCL61"/>
      <c r="JCM61"/>
      <c r="JCN61"/>
      <c r="JCO61"/>
      <c r="JCP61"/>
      <c r="JCQ61"/>
      <c r="JCR61"/>
      <c r="JCS61"/>
      <c r="JCT61"/>
      <c r="JCU61"/>
      <c r="JCV61"/>
      <c r="JCW61"/>
      <c r="JCX61"/>
      <c r="JCY61"/>
      <c r="JCZ61"/>
      <c r="JDA61"/>
      <c r="JDB61"/>
      <c r="JDC61"/>
      <c r="JDD61"/>
      <c r="JDE61"/>
      <c r="JDF61"/>
      <c r="JDG61"/>
      <c r="JDH61"/>
      <c r="JDI61"/>
      <c r="JDJ61"/>
      <c r="JDK61"/>
      <c r="JDL61"/>
      <c r="JDM61"/>
      <c r="JDN61"/>
      <c r="JDO61"/>
      <c r="JDP61"/>
      <c r="JDQ61"/>
      <c r="JDR61"/>
      <c r="JDS61"/>
      <c r="JDT61"/>
      <c r="JDU61"/>
      <c r="JDV61"/>
      <c r="JDW61"/>
      <c r="JDX61"/>
      <c r="JDY61"/>
      <c r="JDZ61"/>
      <c r="JEA61"/>
      <c r="JEB61"/>
      <c r="JEC61"/>
      <c r="JED61"/>
      <c r="JEE61"/>
      <c r="JEF61"/>
      <c r="JEG61"/>
      <c r="JEH61"/>
      <c r="JEI61"/>
      <c r="JEJ61"/>
      <c r="JEK61"/>
      <c r="JEL61"/>
      <c r="JEM61"/>
      <c r="JEN61"/>
      <c r="JEO61"/>
      <c r="JEP61"/>
      <c r="JEQ61"/>
      <c r="JER61"/>
      <c r="JES61"/>
      <c r="JET61"/>
      <c r="JEU61"/>
      <c r="JEV61"/>
      <c r="JEW61"/>
      <c r="JEX61"/>
      <c r="JEY61"/>
      <c r="JEZ61"/>
      <c r="JFA61"/>
      <c r="JFB61"/>
      <c r="JFC61"/>
      <c r="JFD61"/>
      <c r="JFE61"/>
      <c r="JFF61"/>
      <c r="JFG61"/>
      <c r="JFH61"/>
      <c r="JFI61"/>
      <c r="JFJ61"/>
      <c r="JFK61"/>
      <c r="JFL61"/>
      <c r="JFM61"/>
      <c r="JFN61"/>
      <c r="JFO61"/>
      <c r="JFP61"/>
      <c r="JFQ61"/>
      <c r="JFR61"/>
      <c r="JFS61"/>
      <c r="JFT61"/>
      <c r="JFU61"/>
      <c r="JFV61"/>
      <c r="JFW61"/>
      <c r="JFX61"/>
      <c r="JFY61"/>
      <c r="JFZ61"/>
      <c r="JGA61"/>
      <c r="JGB61"/>
      <c r="JGC61"/>
      <c r="JGD61"/>
      <c r="JGE61"/>
      <c r="JGF61"/>
      <c r="JGG61"/>
      <c r="JGH61"/>
      <c r="JGI61"/>
      <c r="JGJ61"/>
      <c r="JGK61"/>
      <c r="JGL61"/>
      <c r="JGM61"/>
      <c r="JGN61"/>
      <c r="JGO61"/>
      <c r="JGP61"/>
      <c r="JGQ61"/>
      <c r="JGR61"/>
      <c r="JGS61"/>
      <c r="JGT61"/>
      <c r="JGU61"/>
      <c r="JGV61"/>
      <c r="JGW61"/>
      <c r="JGX61"/>
      <c r="JGY61"/>
      <c r="JGZ61"/>
      <c r="JHA61"/>
      <c r="JHB61"/>
      <c r="JHC61"/>
      <c r="JHD61"/>
      <c r="JHE61"/>
      <c r="JHF61"/>
      <c r="JHG61"/>
      <c r="JHH61"/>
      <c r="JHI61"/>
      <c r="JHJ61"/>
      <c r="JHK61"/>
      <c r="JHL61"/>
      <c r="JHM61"/>
      <c r="JHN61"/>
      <c r="JHO61"/>
      <c r="JHP61"/>
      <c r="JHQ61"/>
      <c r="JHR61"/>
      <c r="JHS61"/>
      <c r="JHT61"/>
      <c r="JHU61"/>
      <c r="JHV61"/>
      <c r="JHW61"/>
      <c r="JHX61"/>
      <c r="JHY61"/>
      <c r="JHZ61"/>
      <c r="JIA61"/>
      <c r="JIB61"/>
      <c r="JIC61"/>
      <c r="JID61"/>
      <c r="JIE61"/>
      <c r="JIF61"/>
      <c r="JIG61"/>
      <c r="JIH61"/>
      <c r="JII61"/>
      <c r="JIJ61"/>
      <c r="JIK61"/>
      <c r="JIL61"/>
      <c r="JIM61"/>
      <c r="JIN61"/>
      <c r="JIO61"/>
      <c r="JIP61"/>
      <c r="JIQ61"/>
      <c r="JIR61"/>
      <c r="JIS61"/>
      <c r="JIT61"/>
      <c r="JIU61"/>
      <c r="JIV61"/>
      <c r="JIW61"/>
      <c r="JIX61"/>
      <c r="JIY61"/>
      <c r="JIZ61"/>
      <c r="JJA61"/>
      <c r="JJB61"/>
      <c r="JJC61"/>
      <c r="JJD61"/>
      <c r="JJE61"/>
      <c r="JJF61"/>
      <c r="JJG61"/>
      <c r="JJH61"/>
      <c r="JJI61"/>
      <c r="JJJ61"/>
      <c r="JJK61"/>
      <c r="JJL61"/>
      <c r="JJM61"/>
      <c r="JJN61"/>
      <c r="JJO61"/>
      <c r="JJP61"/>
      <c r="JJQ61"/>
      <c r="JJR61"/>
      <c r="JJS61"/>
      <c r="JJT61"/>
      <c r="JJU61"/>
      <c r="JJV61"/>
      <c r="JJW61"/>
      <c r="JJX61"/>
      <c r="JJY61"/>
      <c r="JJZ61"/>
      <c r="JKA61"/>
      <c r="JKB61"/>
      <c r="JKC61"/>
      <c r="JKD61"/>
      <c r="JKE61"/>
      <c r="JKF61"/>
      <c r="JKG61"/>
      <c r="JKH61"/>
      <c r="JKI61"/>
      <c r="JKJ61"/>
      <c r="JKK61"/>
      <c r="JKL61"/>
      <c r="JKM61"/>
      <c r="JKN61"/>
      <c r="JKO61"/>
      <c r="JKP61"/>
      <c r="JKQ61"/>
      <c r="JKR61"/>
      <c r="JKS61"/>
      <c r="JKT61"/>
      <c r="JKU61"/>
      <c r="JKV61"/>
      <c r="JKW61"/>
      <c r="JKX61"/>
      <c r="JKY61"/>
      <c r="JKZ61"/>
      <c r="JLA61"/>
      <c r="JLB61"/>
      <c r="JLC61"/>
      <c r="JLD61"/>
      <c r="JLE61"/>
      <c r="JLF61"/>
      <c r="JLG61"/>
      <c r="JLH61"/>
      <c r="JLI61"/>
      <c r="JLJ61"/>
      <c r="JLK61"/>
      <c r="JLL61"/>
      <c r="JLM61"/>
      <c r="JLN61"/>
      <c r="JLO61"/>
      <c r="JLP61"/>
      <c r="JLQ61"/>
      <c r="JLR61"/>
      <c r="JLS61"/>
      <c r="JLT61"/>
      <c r="JLU61"/>
      <c r="JLV61"/>
      <c r="JLW61"/>
      <c r="JLX61"/>
      <c r="JLY61"/>
      <c r="JLZ61"/>
      <c r="JMA61"/>
      <c r="JMB61"/>
      <c r="JMC61"/>
      <c r="JMD61"/>
      <c r="JME61"/>
      <c r="JMF61"/>
      <c r="JMG61"/>
      <c r="JMH61"/>
      <c r="JMI61"/>
      <c r="JMJ61"/>
      <c r="JMK61"/>
      <c r="JML61"/>
      <c r="JMM61"/>
      <c r="JMN61"/>
      <c r="JMO61"/>
      <c r="JMP61"/>
      <c r="JMQ61"/>
      <c r="JMR61"/>
      <c r="JMS61"/>
      <c r="JMT61"/>
      <c r="JMU61"/>
      <c r="JMV61"/>
      <c r="JMW61"/>
      <c r="JMX61"/>
      <c r="JMY61"/>
      <c r="JMZ61"/>
      <c r="JNA61"/>
      <c r="JNB61"/>
      <c r="JNC61"/>
      <c r="JND61"/>
      <c r="JNE61"/>
      <c r="JNF61"/>
      <c r="JNG61"/>
      <c r="JNH61"/>
      <c r="JNI61"/>
      <c r="JNJ61"/>
      <c r="JNK61"/>
      <c r="JNL61"/>
      <c r="JNM61"/>
      <c r="JNN61"/>
      <c r="JNO61"/>
      <c r="JNP61"/>
      <c r="JNQ61"/>
      <c r="JNR61"/>
      <c r="JNS61"/>
      <c r="JNT61"/>
      <c r="JNU61"/>
      <c r="JNV61"/>
      <c r="JNW61"/>
      <c r="JNX61"/>
      <c r="JNY61"/>
      <c r="JNZ61"/>
      <c r="JOA61"/>
      <c r="JOB61"/>
      <c r="JOC61"/>
      <c r="JOD61"/>
      <c r="JOE61"/>
      <c r="JOF61"/>
      <c r="JOG61"/>
      <c r="JOH61"/>
      <c r="JOI61"/>
      <c r="JOJ61"/>
      <c r="JOK61"/>
      <c r="JOL61"/>
      <c r="JOM61"/>
      <c r="JON61"/>
      <c r="JOO61"/>
      <c r="JOP61"/>
      <c r="JOQ61"/>
      <c r="JOR61"/>
      <c r="JOS61"/>
      <c r="JOT61"/>
      <c r="JOU61"/>
      <c r="JOV61"/>
      <c r="JOW61"/>
      <c r="JOX61"/>
      <c r="JOY61"/>
      <c r="JOZ61"/>
      <c r="JPA61"/>
      <c r="JPB61"/>
      <c r="JPC61"/>
      <c r="JPD61"/>
      <c r="JPE61"/>
      <c r="JPF61"/>
      <c r="JPG61"/>
      <c r="JPH61"/>
      <c r="JPI61"/>
      <c r="JPJ61"/>
      <c r="JPK61"/>
      <c r="JPL61"/>
      <c r="JPM61"/>
      <c r="JPN61"/>
      <c r="JPO61"/>
      <c r="JPP61"/>
      <c r="JPQ61"/>
      <c r="JPR61"/>
      <c r="JPS61"/>
      <c r="JPT61"/>
      <c r="JPU61"/>
      <c r="JPV61"/>
      <c r="JPW61"/>
      <c r="JPX61"/>
      <c r="JPY61"/>
      <c r="JPZ61"/>
      <c r="JQA61"/>
      <c r="JQB61"/>
      <c r="JQC61"/>
      <c r="JQD61"/>
      <c r="JQE61"/>
      <c r="JQF61"/>
      <c r="JQG61"/>
      <c r="JQH61"/>
      <c r="JQI61"/>
      <c r="JQJ61"/>
      <c r="JQK61"/>
      <c r="JQL61"/>
      <c r="JQM61"/>
      <c r="JQN61"/>
      <c r="JQO61"/>
      <c r="JQP61"/>
      <c r="JQQ61"/>
      <c r="JQR61"/>
      <c r="JQS61"/>
      <c r="JQT61"/>
      <c r="JQU61"/>
      <c r="JQV61"/>
      <c r="JQW61"/>
      <c r="JQX61"/>
      <c r="JQY61"/>
      <c r="JQZ61"/>
      <c r="JRA61"/>
      <c r="JRB61"/>
      <c r="JRC61"/>
      <c r="JRD61"/>
      <c r="JRE61"/>
      <c r="JRF61"/>
      <c r="JRG61"/>
      <c r="JRH61"/>
      <c r="JRI61"/>
      <c r="JRJ61"/>
      <c r="JRK61"/>
      <c r="JRL61"/>
      <c r="JRM61"/>
      <c r="JRN61"/>
      <c r="JRO61"/>
      <c r="JRP61"/>
      <c r="JRQ61"/>
      <c r="JRR61"/>
      <c r="JRS61"/>
      <c r="JRT61"/>
      <c r="JRU61"/>
      <c r="JRV61"/>
      <c r="JRW61"/>
      <c r="JRX61"/>
      <c r="JRY61"/>
      <c r="JRZ61"/>
      <c r="JSA61"/>
      <c r="JSB61"/>
      <c r="JSC61"/>
      <c r="JSD61"/>
      <c r="JSE61"/>
      <c r="JSF61"/>
      <c r="JSG61"/>
      <c r="JSH61"/>
      <c r="JSI61"/>
      <c r="JSJ61"/>
      <c r="JSK61"/>
      <c r="JSL61"/>
      <c r="JSM61"/>
      <c r="JSN61"/>
      <c r="JSO61"/>
      <c r="JSP61"/>
      <c r="JSQ61"/>
      <c r="JSR61"/>
      <c r="JSS61"/>
      <c r="JST61"/>
      <c r="JSU61"/>
      <c r="JSV61"/>
      <c r="JSW61"/>
      <c r="JSX61"/>
      <c r="JSY61"/>
      <c r="JSZ61"/>
      <c r="JTA61"/>
      <c r="JTB61"/>
      <c r="JTC61"/>
      <c r="JTD61"/>
      <c r="JTE61"/>
      <c r="JTF61"/>
      <c r="JTG61"/>
      <c r="JTH61"/>
      <c r="JTI61"/>
      <c r="JTJ61"/>
      <c r="JTK61"/>
      <c r="JTL61"/>
      <c r="JTM61"/>
      <c r="JTN61"/>
      <c r="JTO61"/>
      <c r="JTP61"/>
      <c r="JTQ61"/>
      <c r="JTR61"/>
      <c r="JTS61"/>
      <c r="JTT61"/>
      <c r="JTU61"/>
      <c r="JTV61"/>
      <c r="JTW61"/>
      <c r="JTX61"/>
      <c r="JTY61"/>
      <c r="JTZ61"/>
      <c r="JUA61"/>
      <c r="JUB61"/>
      <c r="JUC61"/>
      <c r="JUD61"/>
      <c r="JUE61"/>
      <c r="JUF61"/>
      <c r="JUG61"/>
      <c r="JUH61"/>
      <c r="JUI61"/>
      <c r="JUJ61"/>
      <c r="JUK61"/>
      <c r="JUL61"/>
      <c r="JUM61"/>
      <c r="JUN61"/>
      <c r="JUO61"/>
      <c r="JUP61"/>
      <c r="JUQ61"/>
      <c r="JUR61"/>
      <c r="JUS61"/>
      <c r="JUT61"/>
      <c r="JUU61"/>
      <c r="JUV61"/>
      <c r="JUW61"/>
      <c r="JUX61"/>
      <c r="JUY61"/>
      <c r="JUZ61"/>
      <c r="JVA61"/>
      <c r="JVB61"/>
      <c r="JVC61"/>
      <c r="JVD61"/>
      <c r="JVE61"/>
      <c r="JVF61"/>
      <c r="JVG61"/>
      <c r="JVH61"/>
      <c r="JVI61"/>
      <c r="JVJ61"/>
      <c r="JVK61"/>
      <c r="JVL61"/>
      <c r="JVM61"/>
      <c r="JVN61"/>
      <c r="JVO61"/>
      <c r="JVP61"/>
      <c r="JVQ61"/>
      <c r="JVR61"/>
      <c r="JVS61"/>
      <c r="JVT61"/>
      <c r="JVU61"/>
      <c r="JVV61"/>
      <c r="JVW61"/>
      <c r="JVX61"/>
      <c r="JVY61"/>
      <c r="JVZ61"/>
      <c r="JWA61"/>
      <c r="JWB61"/>
      <c r="JWC61"/>
      <c r="JWD61"/>
      <c r="JWE61"/>
      <c r="JWF61"/>
      <c r="JWG61"/>
      <c r="JWH61"/>
      <c r="JWI61"/>
      <c r="JWJ61"/>
      <c r="JWK61"/>
      <c r="JWL61"/>
      <c r="JWM61"/>
      <c r="JWN61"/>
      <c r="JWO61"/>
      <c r="JWP61"/>
      <c r="JWQ61"/>
      <c r="JWR61"/>
      <c r="JWS61"/>
      <c r="JWT61"/>
      <c r="JWU61"/>
      <c r="JWV61"/>
      <c r="JWW61"/>
      <c r="JWX61"/>
      <c r="JWY61"/>
      <c r="JWZ61"/>
      <c r="JXA61"/>
      <c r="JXB61"/>
      <c r="JXC61"/>
      <c r="JXD61"/>
      <c r="JXE61"/>
      <c r="JXF61"/>
      <c r="JXG61"/>
      <c r="JXH61"/>
      <c r="JXI61"/>
      <c r="JXJ61"/>
      <c r="JXK61"/>
      <c r="JXL61"/>
      <c r="JXM61"/>
      <c r="JXN61"/>
      <c r="JXO61"/>
      <c r="JXP61"/>
      <c r="JXQ61"/>
      <c r="JXR61"/>
      <c r="JXS61"/>
      <c r="JXT61"/>
      <c r="JXU61"/>
      <c r="JXV61"/>
      <c r="JXW61"/>
      <c r="JXX61"/>
      <c r="JXY61"/>
      <c r="JXZ61"/>
      <c r="JYA61"/>
      <c r="JYB61"/>
      <c r="JYC61"/>
      <c r="JYD61"/>
      <c r="JYE61"/>
      <c r="JYF61"/>
      <c r="JYG61"/>
      <c r="JYH61"/>
      <c r="JYI61"/>
      <c r="JYJ61"/>
      <c r="JYK61"/>
      <c r="JYL61"/>
      <c r="JYM61"/>
      <c r="JYN61"/>
      <c r="JYO61"/>
      <c r="JYP61"/>
      <c r="JYQ61"/>
      <c r="JYR61"/>
      <c r="JYS61"/>
      <c r="JYT61"/>
      <c r="JYU61"/>
      <c r="JYV61"/>
      <c r="JYW61"/>
      <c r="JYX61"/>
      <c r="JYY61"/>
      <c r="JYZ61"/>
      <c r="JZA61"/>
      <c r="JZB61"/>
      <c r="JZC61"/>
      <c r="JZD61"/>
      <c r="JZE61"/>
      <c r="JZF61"/>
      <c r="JZG61"/>
      <c r="JZH61"/>
      <c r="JZI61"/>
      <c r="JZJ61"/>
      <c r="JZK61"/>
      <c r="JZL61"/>
      <c r="JZM61"/>
      <c r="JZN61"/>
      <c r="JZO61"/>
      <c r="JZP61"/>
      <c r="JZQ61"/>
      <c r="JZR61"/>
      <c r="JZS61"/>
      <c r="JZT61"/>
      <c r="JZU61"/>
      <c r="JZV61"/>
      <c r="JZW61"/>
      <c r="JZX61"/>
      <c r="JZY61"/>
      <c r="JZZ61"/>
      <c r="KAA61"/>
      <c r="KAB61"/>
      <c r="KAC61"/>
      <c r="KAD61"/>
      <c r="KAE61"/>
      <c r="KAF61"/>
      <c r="KAG61"/>
      <c r="KAH61"/>
      <c r="KAI61"/>
      <c r="KAJ61"/>
      <c r="KAK61"/>
      <c r="KAL61"/>
      <c r="KAM61"/>
      <c r="KAN61"/>
      <c r="KAO61"/>
      <c r="KAP61"/>
      <c r="KAQ61"/>
      <c r="KAR61"/>
      <c r="KAS61"/>
      <c r="KAT61"/>
      <c r="KAU61"/>
      <c r="KAV61"/>
      <c r="KAW61"/>
      <c r="KAX61"/>
      <c r="KAY61"/>
      <c r="KAZ61"/>
      <c r="KBA61"/>
      <c r="KBB61"/>
      <c r="KBC61"/>
      <c r="KBD61"/>
      <c r="KBE61"/>
      <c r="KBF61"/>
      <c r="KBG61"/>
      <c r="KBH61"/>
      <c r="KBI61"/>
      <c r="KBJ61"/>
      <c r="KBK61"/>
      <c r="KBL61"/>
      <c r="KBM61"/>
      <c r="KBN61"/>
      <c r="KBO61"/>
      <c r="KBP61"/>
      <c r="KBQ61"/>
      <c r="KBR61"/>
      <c r="KBS61"/>
      <c r="KBT61"/>
      <c r="KBU61"/>
      <c r="KBV61"/>
      <c r="KBW61"/>
      <c r="KBX61"/>
      <c r="KBY61"/>
      <c r="KBZ61"/>
      <c r="KCA61"/>
      <c r="KCB61"/>
      <c r="KCC61"/>
      <c r="KCD61"/>
      <c r="KCE61"/>
      <c r="KCF61"/>
      <c r="KCG61"/>
      <c r="KCH61"/>
      <c r="KCI61"/>
      <c r="KCJ61"/>
      <c r="KCK61"/>
      <c r="KCL61"/>
      <c r="KCM61"/>
      <c r="KCN61"/>
      <c r="KCO61"/>
      <c r="KCP61"/>
      <c r="KCQ61"/>
      <c r="KCR61"/>
      <c r="KCS61"/>
      <c r="KCT61"/>
      <c r="KCU61"/>
      <c r="KCV61"/>
      <c r="KCW61"/>
      <c r="KCX61"/>
      <c r="KCY61"/>
      <c r="KCZ61"/>
      <c r="KDA61"/>
      <c r="KDB61"/>
      <c r="KDC61"/>
      <c r="KDD61"/>
      <c r="KDE61"/>
      <c r="KDF61"/>
      <c r="KDG61"/>
      <c r="KDH61"/>
      <c r="KDI61"/>
      <c r="KDJ61"/>
      <c r="KDK61"/>
      <c r="KDL61"/>
      <c r="KDM61"/>
      <c r="KDN61"/>
      <c r="KDO61"/>
      <c r="KDP61"/>
      <c r="KDQ61"/>
      <c r="KDR61"/>
      <c r="KDS61"/>
      <c r="KDT61"/>
      <c r="KDU61"/>
      <c r="KDV61"/>
      <c r="KDW61"/>
      <c r="KDX61"/>
      <c r="KDY61"/>
      <c r="KDZ61"/>
      <c r="KEA61"/>
      <c r="KEB61"/>
      <c r="KEC61"/>
      <c r="KED61"/>
      <c r="KEE61"/>
      <c r="KEF61"/>
      <c r="KEG61"/>
      <c r="KEH61"/>
      <c r="KEI61"/>
      <c r="KEJ61"/>
      <c r="KEK61"/>
      <c r="KEL61"/>
      <c r="KEM61"/>
      <c r="KEN61"/>
      <c r="KEO61"/>
      <c r="KEP61"/>
      <c r="KEQ61"/>
      <c r="KER61"/>
      <c r="KES61"/>
      <c r="KET61"/>
      <c r="KEU61"/>
      <c r="KEV61"/>
      <c r="KEW61"/>
      <c r="KEX61"/>
      <c r="KEY61"/>
      <c r="KEZ61"/>
      <c r="KFA61"/>
      <c r="KFB61"/>
      <c r="KFC61"/>
      <c r="KFD61"/>
      <c r="KFE61"/>
      <c r="KFF61"/>
      <c r="KFG61"/>
      <c r="KFH61"/>
      <c r="KFI61"/>
      <c r="KFJ61"/>
      <c r="KFK61"/>
      <c r="KFL61"/>
      <c r="KFM61"/>
      <c r="KFN61"/>
      <c r="KFO61"/>
      <c r="KFP61"/>
      <c r="KFQ61"/>
      <c r="KFR61"/>
      <c r="KFS61"/>
      <c r="KFT61"/>
      <c r="KFU61"/>
      <c r="KFV61"/>
      <c r="KFW61"/>
      <c r="KFX61"/>
      <c r="KFY61"/>
      <c r="KFZ61"/>
      <c r="KGA61"/>
      <c r="KGB61"/>
      <c r="KGC61"/>
      <c r="KGD61"/>
      <c r="KGE61"/>
      <c r="KGF61"/>
      <c r="KGG61"/>
      <c r="KGH61"/>
      <c r="KGI61"/>
      <c r="KGJ61"/>
      <c r="KGK61"/>
      <c r="KGL61"/>
      <c r="KGM61"/>
      <c r="KGN61"/>
      <c r="KGO61"/>
      <c r="KGP61"/>
      <c r="KGQ61"/>
      <c r="KGR61"/>
      <c r="KGS61"/>
      <c r="KGT61"/>
      <c r="KGU61"/>
      <c r="KGV61"/>
      <c r="KGW61"/>
      <c r="KGX61"/>
      <c r="KGY61"/>
      <c r="KGZ61"/>
      <c r="KHA61"/>
      <c r="KHB61"/>
      <c r="KHC61"/>
      <c r="KHD61"/>
      <c r="KHE61"/>
      <c r="KHF61"/>
      <c r="KHG61"/>
      <c r="KHH61"/>
      <c r="KHI61"/>
      <c r="KHJ61"/>
      <c r="KHK61"/>
      <c r="KHL61"/>
      <c r="KHM61"/>
      <c r="KHN61"/>
      <c r="KHO61"/>
      <c r="KHP61"/>
      <c r="KHQ61"/>
      <c r="KHR61"/>
      <c r="KHS61"/>
      <c r="KHT61"/>
      <c r="KHU61"/>
      <c r="KHV61"/>
      <c r="KHW61"/>
      <c r="KHX61"/>
      <c r="KHY61"/>
      <c r="KHZ61"/>
      <c r="KIA61"/>
      <c r="KIB61"/>
      <c r="KIC61"/>
      <c r="KID61"/>
      <c r="KIE61"/>
      <c r="KIF61"/>
      <c r="KIG61"/>
      <c r="KIH61"/>
      <c r="KII61"/>
      <c r="KIJ61"/>
      <c r="KIK61"/>
      <c r="KIL61"/>
      <c r="KIM61"/>
      <c r="KIN61"/>
      <c r="KIO61"/>
      <c r="KIP61"/>
      <c r="KIQ61"/>
      <c r="KIR61"/>
      <c r="KIS61"/>
      <c r="KIT61"/>
      <c r="KIU61"/>
      <c r="KIV61"/>
      <c r="KIW61"/>
      <c r="KIX61"/>
      <c r="KIY61"/>
      <c r="KIZ61"/>
      <c r="KJA61"/>
      <c r="KJB61"/>
      <c r="KJC61"/>
      <c r="KJD61"/>
      <c r="KJE61"/>
      <c r="KJF61"/>
      <c r="KJG61"/>
      <c r="KJH61"/>
      <c r="KJI61"/>
      <c r="KJJ61"/>
      <c r="KJK61"/>
      <c r="KJL61"/>
      <c r="KJM61"/>
      <c r="KJN61"/>
      <c r="KJO61"/>
      <c r="KJP61"/>
      <c r="KJQ61"/>
      <c r="KJR61"/>
      <c r="KJS61"/>
      <c r="KJT61"/>
      <c r="KJU61"/>
      <c r="KJV61"/>
      <c r="KJW61"/>
      <c r="KJX61"/>
      <c r="KJY61"/>
      <c r="KJZ61"/>
      <c r="KKA61"/>
      <c r="KKB61"/>
      <c r="KKC61"/>
      <c r="KKD61"/>
      <c r="KKE61"/>
      <c r="KKF61"/>
      <c r="KKG61"/>
      <c r="KKH61"/>
      <c r="KKI61"/>
      <c r="KKJ61"/>
      <c r="KKK61"/>
      <c r="KKL61"/>
      <c r="KKM61"/>
      <c r="KKN61"/>
      <c r="KKO61"/>
      <c r="KKP61"/>
      <c r="KKQ61"/>
      <c r="KKR61"/>
      <c r="KKS61"/>
      <c r="KKT61"/>
      <c r="KKU61"/>
      <c r="KKV61"/>
      <c r="KKW61"/>
      <c r="KKX61"/>
      <c r="KKY61"/>
      <c r="KKZ61"/>
      <c r="KLA61"/>
      <c r="KLB61"/>
      <c r="KLC61"/>
      <c r="KLD61"/>
      <c r="KLE61"/>
      <c r="KLF61"/>
      <c r="KLG61"/>
      <c r="KLH61"/>
      <c r="KLI61"/>
      <c r="KLJ61"/>
      <c r="KLK61"/>
      <c r="KLL61"/>
      <c r="KLM61"/>
      <c r="KLN61"/>
      <c r="KLO61"/>
      <c r="KLP61"/>
      <c r="KLQ61"/>
      <c r="KLR61"/>
      <c r="KLS61"/>
      <c r="KLT61"/>
      <c r="KLU61"/>
      <c r="KLV61"/>
      <c r="KLW61"/>
      <c r="KLX61"/>
      <c r="KLY61"/>
      <c r="KLZ61"/>
      <c r="KMA61"/>
      <c r="KMB61"/>
      <c r="KMC61"/>
      <c r="KMD61"/>
      <c r="KME61"/>
      <c r="KMF61"/>
      <c r="KMG61"/>
      <c r="KMH61"/>
      <c r="KMI61"/>
      <c r="KMJ61"/>
      <c r="KMK61"/>
      <c r="KML61"/>
      <c r="KMM61"/>
      <c r="KMN61"/>
      <c r="KMO61"/>
      <c r="KMP61"/>
      <c r="KMQ61"/>
      <c r="KMR61"/>
      <c r="KMS61"/>
      <c r="KMT61"/>
      <c r="KMU61"/>
      <c r="KMV61"/>
      <c r="KMW61"/>
      <c r="KMX61"/>
      <c r="KMY61"/>
      <c r="KMZ61"/>
      <c r="KNA61"/>
      <c r="KNB61"/>
      <c r="KNC61"/>
      <c r="KND61"/>
      <c r="KNE61"/>
      <c r="KNF61"/>
      <c r="KNG61"/>
      <c r="KNH61"/>
      <c r="KNI61"/>
      <c r="KNJ61"/>
      <c r="KNK61"/>
      <c r="KNL61"/>
      <c r="KNM61"/>
      <c r="KNN61"/>
      <c r="KNO61"/>
      <c r="KNP61"/>
      <c r="KNQ61"/>
      <c r="KNR61"/>
      <c r="KNS61"/>
      <c r="KNT61"/>
      <c r="KNU61"/>
      <c r="KNV61"/>
      <c r="KNW61"/>
      <c r="KNX61"/>
      <c r="KNY61"/>
      <c r="KNZ61"/>
      <c r="KOA61"/>
      <c r="KOB61"/>
      <c r="KOC61"/>
      <c r="KOD61"/>
      <c r="KOE61"/>
      <c r="KOF61"/>
      <c r="KOG61"/>
      <c r="KOH61"/>
      <c r="KOI61"/>
      <c r="KOJ61"/>
      <c r="KOK61"/>
      <c r="KOL61"/>
      <c r="KOM61"/>
      <c r="KON61"/>
      <c r="KOO61"/>
      <c r="KOP61"/>
      <c r="KOQ61"/>
      <c r="KOR61"/>
      <c r="KOS61"/>
      <c r="KOT61"/>
      <c r="KOU61"/>
      <c r="KOV61"/>
      <c r="KOW61"/>
      <c r="KOX61"/>
      <c r="KOY61"/>
      <c r="KOZ61"/>
      <c r="KPA61"/>
      <c r="KPB61"/>
      <c r="KPC61"/>
      <c r="KPD61"/>
      <c r="KPE61"/>
      <c r="KPF61"/>
      <c r="KPG61"/>
      <c r="KPH61"/>
      <c r="KPI61"/>
      <c r="KPJ61"/>
      <c r="KPK61"/>
      <c r="KPL61"/>
      <c r="KPM61"/>
      <c r="KPN61"/>
      <c r="KPO61"/>
      <c r="KPP61"/>
      <c r="KPQ61"/>
      <c r="KPR61"/>
      <c r="KPS61"/>
      <c r="KPT61"/>
      <c r="KPU61"/>
      <c r="KPV61"/>
      <c r="KPW61"/>
      <c r="KPX61"/>
      <c r="KPY61"/>
      <c r="KPZ61"/>
      <c r="KQA61"/>
      <c r="KQB61"/>
      <c r="KQC61"/>
      <c r="KQD61"/>
      <c r="KQE61"/>
      <c r="KQF61"/>
      <c r="KQG61"/>
      <c r="KQH61"/>
      <c r="KQI61"/>
      <c r="KQJ61"/>
      <c r="KQK61"/>
      <c r="KQL61"/>
      <c r="KQM61"/>
      <c r="KQN61"/>
      <c r="KQO61"/>
      <c r="KQP61"/>
      <c r="KQQ61"/>
      <c r="KQR61"/>
      <c r="KQS61"/>
      <c r="KQT61"/>
      <c r="KQU61"/>
      <c r="KQV61"/>
      <c r="KQW61"/>
      <c r="KQX61"/>
      <c r="KQY61"/>
      <c r="KQZ61"/>
      <c r="KRA61"/>
      <c r="KRB61"/>
      <c r="KRC61"/>
      <c r="KRD61"/>
      <c r="KRE61"/>
      <c r="KRF61"/>
      <c r="KRG61"/>
      <c r="KRH61"/>
      <c r="KRI61"/>
      <c r="KRJ61"/>
      <c r="KRK61"/>
      <c r="KRL61"/>
      <c r="KRM61"/>
      <c r="KRN61"/>
      <c r="KRO61"/>
      <c r="KRP61"/>
      <c r="KRQ61"/>
      <c r="KRR61"/>
      <c r="KRS61"/>
      <c r="KRT61"/>
      <c r="KRU61"/>
      <c r="KRV61"/>
      <c r="KRW61"/>
      <c r="KRX61"/>
      <c r="KRY61"/>
      <c r="KRZ61"/>
      <c r="KSA61"/>
      <c r="KSB61"/>
      <c r="KSC61"/>
      <c r="KSD61"/>
      <c r="KSE61"/>
      <c r="KSF61"/>
      <c r="KSG61"/>
      <c r="KSH61"/>
      <c r="KSI61"/>
      <c r="KSJ61"/>
      <c r="KSK61"/>
      <c r="KSL61"/>
      <c r="KSM61"/>
      <c r="KSN61"/>
      <c r="KSO61"/>
      <c r="KSP61"/>
      <c r="KSQ61"/>
      <c r="KSR61"/>
      <c r="KSS61"/>
      <c r="KST61"/>
      <c r="KSU61"/>
      <c r="KSV61"/>
      <c r="KSW61"/>
      <c r="KSX61"/>
      <c r="KSY61"/>
      <c r="KSZ61"/>
      <c r="KTA61"/>
      <c r="KTB61"/>
      <c r="KTC61"/>
      <c r="KTD61"/>
      <c r="KTE61"/>
      <c r="KTF61"/>
      <c r="KTG61"/>
      <c r="KTH61"/>
      <c r="KTI61"/>
      <c r="KTJ61"/>
      <c r="KTK61"/>
      <c r="KTL61"/>
      <c r="KTM61"/>
      <c r="KTN61"/>
      <c r="KTO61"/>
      <c r="KTP61"/>
      <c r="KTQ61"/>
      <c r="KTR61"/>
      <c r="KTS61"/>
      <c r="KTT61"/>
      <c r="KTU61"/>
      <c r="KTV61"/>
      <c r="KTW61"/>
      <c r="KTX61"/>
      <c r="KTY61"/>
      <c r="KTZ61"/>
      <c r="KUA61"/>
      <c r="KUB61"/>
      <c r="KUC61"/>
      <c r="KUD61"/>
      <c r="KUE61"/>
      <c r="KUF61"/>
      <c r="KUG61"/>
      <c r="KUH61"/>
      <c r="KUI61"/>
      <c r="KUJ61"/>
      <c r="KUK61"/>
      <c r="KUL61"/>
      <c r="KUM61"/>
      <c r="KUN61"/>
      <c r="KUO61"/>
      <c r="KUP61"/>
      <c r="KUQ61"/>
      <c r="KUR61"/>
      <c r="KUS61"/>
      <c r="KUT61"/>
      <c r="KUU61"/>
      <c r="KUV61"/>
      <c r="KUW61"/>
      <c r="KUX61"/>
      <c r="KUY61"/>
      <c r="KUZ61"/>
      <c r="KVA61"/>
      <c r="KVB61"/>
      <c r="KVC61"/>
      <c r="KVD61"/>
      <c r="KVE61"/>
      <c r="KVF61"/>
      <c r="KVG61"/>
      <c r="KVH61"/>
      <c r="KVI61"/>
      <c r="KVJ61"/>
      <c r="KVK61"/>
      <c r="KVL61"/>
      <c r="KVM61"/>
      <c r="KVN61"/>
      <c r="KVO61"/>
      <c r="KVP61"/>
      <c r="KVQ61"/>
      <c r="KVR61"/>
      <c r="KVS61"/>
      <c r="KVT61"/>
      <c r="KVU61"/>
      <c r="KVV61"/>
      <c r="KVW61"/>
      <c r="KVX61"/>
      <c r="KVY61"/>
      <c r="KVZ61"/>
      <c r="KWA61"/>
      <c r="KWB61"/>
      <c r="KWC61"/>
      <c r="KWD61"/>
      <c r="KWE61"/>
      <c r="KWF61"/>
      <c r="KWG61"/>
      <c r="KWH61"/>
      <c r="KWI61"/>
      <c r="KWJ61"/>
      <c r="KWK61"/>
      <c r="KWL61"/>
      <c r="KWM61"/>
      <c r="KWN61"/>
      <c r="KWO61"/>
      <c r="KWP61"/>
      <c r="KWQ61"/>
      <c r="KWR61"/>
      <c r="KWS61"/>
      <c r="KWT61"/>
      <c r="KWU61"/>
      <c r="KWV61"/>
      <c r="KWW61"/>
      <c r="KWX61"/>
      <c r="KWY61"/>
      <c r="KWZ61"/>
      <c r="KXA61"/>
      <c r="KXB61"/>
      <c r="KXC61"/>
      <c r="KXD61"/>
      <c r="KXE61"/>
      <c r="KXF61"/>
      <c r="KXG61"/>
      <c r="KXH61"/>
      <c r="KXI61"/>
      <c r="KXJ61"/>
      <c r="KXK61"/>
      <c r="KXL61"/>
      <c r="KXM61"/>
      <c r="KXN61"/>
      <c r="KXO61"/>
      <c r="KXP61"/>
      <c r="KXQ61"/>
      <c r="KXR61"/>
      <c r="KXS61"/>
      <c r="KXT61"/>
      <c r="KXU61"/>
      <c r="KXV61"/>
      <c r="KXW61"/>
      <c r="KXX61"/>
      <c r="KXY61"/>
      <c r="KXZ61"/>
      <c r="KYA61"/>
      <c r="KYB61"/>
      <c r="KYC61"/>
      <c r="KYD61"/>
      <c r="KYE61"/>
      <c r="KYF61"/>
      <c r="KYG61"/>
      <c r="KYH61"/>
      <c r="KYI61"/>
      <c r="KYJ61"/>
      <c r="KYK61"/>
      <c r="KYL61"/>
      <c r="KYM61"/>
      <c r="KYN61"/>
      <c r="KYO61"/>
      <c r="KYP61"/>
      <c r="KYQ61"/>
      <c r="KYR61"/>
      <c r="KYS61"/>
      <c r="KYT61"/>
      <c r="KYU61"/>
      <c r="KYV61"/>
      <c r="KYW61"/>
      <c r="KYX61"/>
      <c r="KYY61"/>
      <c r="KYZ61"/>
      <c r="KZA61"/>
      <c r="KZB61"/>
      <c r="KZC61"/>
      <c r="KZD61"/>
      <c r="KZE61"/>
      <c r="KZF61"/>
      <c r="KZG61"/>
      <c r="KZH61"/>
      <c r="KZI61"/>
      <c r="KZJ61"/>
      <c r="KZK61"/>
      <c r="KZL61"/>
      <c r="KZM61"/>
      <c r="KZN61"/>
      <c r="KZO61"/>
      <c r="KZP61"/>
      <c r="KZQ61"/>
      <c r="KZR61"/>
      <c r="KZS61"/>
      <c r="KZT61"/>
      <c r="KZU61"/>
      <c r="KZV61"/>
      <c r="KZW61"/>
      <c r="KZX61"/>
      <c r="KZY61"/>
      <c r="KZZ61"/>
      <c r="LAA61"/>
      <c r="LAB61"/>
      <c r="LAC61"/>
      <c r="LAD61"/>
      <c r="LAE61"/>
      <c r="LAF61"/>
      <c r="LAG61"/>
      <c r="LAH61"/>
      <c r="LAI61"/>
      <c r="LAJ61"/>
      <c r="LAK61"/>
      <c r="LAL61"/>
      <c r="LAM61"/>
      <c r="LAN61"/>
      <c r="LAO61"/>
      <c r="LAP61"/>
      <c r="LAQ61"/>
      <c r="LAR61"/>
      <c r="LAS61"/>
      <c r="LAT61"/>
      <c r="LAU61"/>
      <c r="LAV61"/>
      <c r="LAW61"/>
      <c r="LAX61"/>
      <c r="LAY61"/>
      <c r="LAZ61"/>
      <c r="LBA61"/>
      <c r="LBB61"/>
      <c r="LBC61"/>
      <c r="LBD61"/>
      <c r="LBE61"/>
      <c r="LBF61"/>
      <c r="LBG61"/>
      <c r="LBH61"/>
      <c r="LBI61"/>
      <c r="LBJ61"/>
      <c r="LBK61"/>
      <c r="LBL61"/>
      <c r="LBM61"/>
      <c r="LBN61"/>
      <c r="LBO61"/>
      <c r="LBP61"/>
      <c r="LBQ61"/>
      <c r="LBR61"/>
      <c r="LBS61"/>
      <c r="LBT61"/>
      <c r="LBU61"/>
      <c r="LBV61"/>
      <c r="LBW61"/>
      <c r="LBX61"/>
      <c r="LBY61"/>
      <c r="LBZ61"/>
      <c r="LCA61"/>
      <c r="LCB61"/>
      <c r="LCC61"/>
      <c r="LCD61"/>
      <c r="LCE61"/>
      <c r="LCF61"/>
      <c r="LCG61"/>
      <c r="LCH61"/>
      <c r="LCI61"/>
      <c r="LCJ61"/>
      <c r="LCK61"/>
      <c r="LCL61"/>
      <c r="LCM61"/>
      <c r="LCN61"/>
      <c r="LCO61"/>
      <c r="LCP61"/>
      <c r="LCQ61"/>
      <c r="LCR61"/>
      <c r="LCS61"/>
      <c r="LCT61"/>
      <c r="LCU61"/>
      <c r="LCV61"/>
      <c r="LCW61"/>
      <c r="LCX61"/>
      <c r="LCY61"/>
      <c r="LCZ61"/>
      <c r="LDA61"/>
      <c r="LDB61"/>
      <c r="LDC61"/>
      <c r="LDD61"/>
      <c r="LDE61"/>
      <c r="LDF61"/>
      <c r="LDG61"/>
      <c r="LDH61"/>
      <c r="LDI61"/>
      <c r="LDJ61"/>
      <c r="LDK61"/>
      <c r="LDL61"/>
      <c r="LDM61"/>
      <c r="LDN61"/>
      <c r="LDO61"/>
      <c r="LDP61"/>
      <c r="LDQ61"/>
      <c r="LDR61"/>
      <c r="LDS61"/>
      <c r="LDT61"/>
      <c r="LDU61"/>
      <c r="LDV61"/>
      <c r="LDW61"/>
      <c r="LDX61"/>
      <c r="LDY61"/>
      <c r="LDZ61"/>
      <c r="LEA61"/>
      <c r="LEB61"/>
      <c r="LEC61"/>
      <c r="LED61"/>
      <c r="LEE61"/>
      <c r="LEF61"/>
      <c r="LEG61"/>
      <c r="LEH61"/>
      <c r="LEI61"/>
      <c r="LEJ61"/>
      <c r="LEK61"/>
      <c r="LEL61"/>
      <c r="LEM61"/>
      <c r="LEN61"/>
      <c r="LEO61"/>
      <c r="LEP61"/>
      <c r="LEQ61"/>
      <c r="LER61"/>
      <c r="LES61"/>
      <c r="LET61"/>
      <c r="LEU61"/>
      <c r="LEV61"/>
      <c r="LEW61"/>
      <c r="LEX61"/>
      <c r="LEY61"/>
      <c r="LEZ61"/>
      <c r="LFA61"/>
      <c r="LFB61"/>
      <c r="LFC61"/>
      <c r="LFD61"/>
      <c r="LFE61"/>
      <c r="LFF61"/>
      <c r="LFG61"/>
      <c r="LFH61"/>
      <c r="LFI61"/>
      <c r="LFJ61"/>
      <c r="LFK61"/>
      <c r="LFL61"/>
      <c r="LFM61"/>
      <c r="LFN61"/>
      <c r="LFO61"/>
      <c r="LFP61"/>
      <c r="LFQ61"/>
      <c r="LFR61"/>
      <c r="LFS61"/>
      <c r="LFT61"/>
      <c r="LFU61"/>
      <c r="LFV61"/>
      <c r="LFW61"/>
      <c r="LFX61"/>
      <c r="LFY61"/>
      <c r="LFZ61"/>
      <c r="LGA61"/>
      <c r="LGB61"/>
      <c r="LGC61"/>
      <c r="LGD61"/>
      <c r="LGE61"/>
      <c r="LGF61"/>
      <c r="LGG61"/>
      <c r="LGH61"/>
      <c r="LGI61"/>
      <c r="LGJ61"/>
      <c r="LGK61"/>
      <c r="LGL61"/>
      <c r="LGM61"/>
      <c r="LGN61"/>
      <c r="LGO61"/>
      <c r="LGP61"/>
      <c r="LGQ61"/>
      <c r="LGR61"/>
      <c r="LGS61"/>
      <c r="LGT61"/>
      <c r="LGU61"/>
      <c r="LGV61"/>
      <c r="LGW61"/>
      <c r="LGX61"/>
      <c r="LGY61"/>
      <c r="LGZ61"/>
      <c r="LHA61"/>
      <c r="LHB61"/>
      <c r="LHC61"/>
      <c r="LHD61"/>
      <c r="LHE61"/>
      <c r="LHF61"/>
      <c r="LHG61"/>
      <c r="LHH61"/>
      <c r="LHI61"/>
      <c r="LHJ61"/>
      <c r="LHK61"/>
      <c r="LHL61"/>
      <c r="LHM61"/>
      <c r="LHN61"/>
      <c r="LHO61"/>
      <c r="LHP61"/>
      <c r="LHQ61"/>
      <c r="LHR61"/>
      <c r="LHS61"/>
      <c r="LHT61"/>
      <c r="LHU61"/>
      <c r="LHV61"/>
      <c r="LHW61"/>
      <c r="LHX61"/>
      <c r="LHY61"/>
      <c r="LHZ61"/>
      <c r="LIA61"/>
      <c r="LIB61"/>
      <c r="LIC61"/>
      <c r="LID61"/>
      <c r="LIE61"/>
      <c r="LIF61"/>
      <c r="LIG61"/>
      <c r="LIH61"/>
      <c r="LII61"/>
      <c r="LIJ61"/>
      <c r="LIK61"/>
      <c r="LIL61"/>
      <c r="LIM61"/>
      <c r="LIN61"/>
      <c r="LIO61"/>
      <c r="LIP61"/>
      <c r="LIQ61"/>
      <c r="LIR61"/>
      <c r="LIS61"/>
      <c r="LIT61"/>
      <c r="LIU61"/>
      <c r="LIV61"/>
      <c r="LIW61"/>
      <c r="LIX61"/>
      <c r="LIY61"/>
      <c r="LIZ61"/>
      <c r="LJA61"/>
      <c r="LJB61"/>
      <c r="LJC61"/>
      <c r="LJD61"/>
      <c r="LJE61"/>
      <c r="LJF61"/>
      <c r="LJG61"/>
      <c r="LJH61"/>
      <c r="LJI61"/>
      <c r="LJJ61"/>
      <c r="LJK61"/>
      <c r="LJL61"/>
      <c r="LJM61"/>
      <c r="LJN61"/>
      <c r="LJO61"/>
      <c r="LJP61"/>
      <c r="LJQ61"/>
      <c r="LJR61"/>
      <c r="LJS61"/>
      <c r="LJT61"/>
      <c r="LJU61"/>
      <c r="LJV61"/>
      <c r="LJW61"/>
      <c r="LJX61"/>
      <c r="LJY61"/>
      <c r="LJZ61"/>
      <c r="LKA61"/>
      <c r="LKB61"/>
      <c r="LKC61"/>
      <c r="LKD61"/>
      <c r="LKE61"/>
      <c r="LKF61"/>
      <c r="LKG61"/>
      <c r="LKH61"/>
      <c r="LKI61"/>
      <c r="LKJ61"/>
      <c r="LKK61"/>
      <c r="LKL61"/>
      <c r="LKM61"/>
      <c r="LKN61"/>
      <c r="LKO61"/>
      <c r="LKP61"/>
      <c r="LKQ61"/>
      <c r="LKR61"/>
      <c r="LKS61"/>
      <c r="LKT61"/>
      <c r="LKU61"/>
      <c r="LKV61"/>
      <c r="LKW61"/>
      <c r="LKX61"/>
      <c r="LKY61"/>
      <c r="LKZ61"/>
      <c r="LLA61"/>
      <c r="LLB61"/>
      <c r="LLC61"/>
      <c r="LLD61"/>
      <c r="LLE61"/>
      <c r="LLF61"/>
      <c r="LLG61"/>
      <c r="LLH61"/>
      <c r="LLI61"/>
      <c r="LLJ61"/>
      <c r="LLK61"/>
      <c r="LLL61"/>
      <c r="LLM61"/>
      <c r="LLN61"/>
      <c r="LLO61"/>
      <c r="LLP61"/>
      <c r="LLQ61"/>
      <c r="LLR61"/>
      <c r="LLS61"/>
      <c r="LLT61"/>
      <c r="LLU61"/>
      <c r="LLV61"/>
      <c r="LLW61"/>
      <c r="LLX61"/>
      <c r="LLY61"/>
      <c r="LLZ61"/>
      <c r="LMA61"/>
      <c r="LMB61"/>
      <c r="LMC61"/>
      <c r="LMD61"/>
      <c r="LME61"/>
      <c r="LMF61"/>
      <c r="LMG61"/>
      <c r="LMH61"/>
      <c r="LMI61"/>
      <c r="LMJ61"/>
      <c r="LMK61"/>
      <c r="LML61"/>
      <c r="LMM61"/>
      <c r="LMN61"/>
      <c r="LMO61"/>
      <c r="LMP61"/>
      <c r="LMQ61"/>
      <c r="LMR61"/>
      <c r="LMS61"/>
      <c r="LMT61"/>
      <c r="LMU61"/>
      <c r="LMV61"/>
      <c r="LMW61"/>
      <c r="LMX61"/>
      <c r="LMY61"/>
      <c r="LMZ61"/>
      <c r="LNA61"/>
      <c r="LNB61"/>
      <c r="LNC61"/>
      <c r="LND61"/>
      <c r="LNE61"/>
      <c r="LNF61"/>
      <c r="LNG61"/>
      <c r="LNH61"/>
      <c r="LNI61"/>
      <c r="LNJ61"/>
      <c r="LNK61"/>
      <c r="LNL61"/>
      <c r="LNM61"/>
      <c r="LNN61"/>
      <c r="LNO61"/>
      <c r="LNP61"/>
      <c r="LNQ61"/>
      <c r="LNR61"/>
      <c r="LNS61"/>
      <c r="LNT61"/>
      <c r="LNU61"/>
      <c r="LNV61"/>
      <c r="LNW61"/>
      <c r="LNX61"/>
      <c r="LNY61"/>
      <c r="LNZ61"/>
      <c r="LOA61"/>
      <c r="LOB61"/>
      <c r="LOC61"/>
      <c r="LOD61"/>
      <c r="LOE61"/>
      <c r="LOF61"/>
      <c r="LOG61"/>
      <c r="LOH61"/>
      <c r="LOI61"/>
      <c r="LOJ61"/>
      <c r="LOK61"/>
      <c r="LOL61"/>
      <c r="LOM61"/>
      <c r="LON61"/>
      <c r="LOO61"/>
      <c r="LOP61"/>
      <c r="LOQ61"/>
      <c r="LOR61"/>
      <c r="LOS61"/>
      <c r="LOT61"/>
      <c r="LOU61"/>
      <c r="LOV61"/>
      <c r="LOW61"/>
      <c r="LOX61"/>
      <c r="LOY61"/>
      <c r="LOZ61"/>
      <c r="LPA61"/>
      <c r="LPB61"/>
      <c r="LPC61"/>
      <c r="LPD61"/>
      <c r="LPE61"/>
      <c r="LPF61"/>
      <c r="LPG61"/>
      <c r="LPH61"/>
      <c r="LPI61"/>
      <c r="LPJ61"/>
      <c r="LPK61"/>
      <c r="LPL61"/>
      <c r="LPM61"/>
      <c r="LPN61"/>
      <c r="LPO61"/>
      <c r="LPP61"/>
      <c r="LPQ61"/>
      <c r="LPR61"/>
      <c r="LPS61"/>
      <c r="LPT61"/>
      <c r="LPU61"/>
      <c r="LPV61"/>
      <c r="LPW61"/>
      <c r="LPX61"/>
      <c r="LPY61"/>
      <c r="LPZ61"/>
      <c r="LQA61"/>
      <c r="LQB61"/>
      <c r="LQC61"/>
      <c r="LQD61"/>
      <c r="LQE61"/>
      <c r="LQF61"/>
      <c r="LQG61"/>
      <c r="LQH61"/>
      <c r="LQI61"/>
      <c r="LQJ61"/>
      <c r="LQK61"/>
      <c r="LQL61"/>
      <c r="LQM61"/>
      <c r="LQN61"/>
      <c r="LQO61"/>
      <c r="LQP61"/>
      <c r="LQQ61"/>
      <c r="LQR61"/>
      <c r="LQS61"/>
      <c r="LQT61"/>
      <c r="LQU61"/>
      <c r="LQV61"/>
      <c r="LQW61"/>
      <c r="LQX61"/>
      <c r="LQY61"/>
      <c r="LQZ61"/>
      <c r="LRA61"/>
      <c r="LRB61"/>
      <c r="LRC61"/>
      <c r="LRD61"/>
      <c r="LRE61"/>
      <c r="LRF61"/>
      <c r="LRG61"/>
      <c r="LRH61"/>
      <c r="LRI61"/>
      <c r="LRJ61"/>
      <c r="LRK61"/>
      <c r="LRL61"/>
      <c r="LRM61"/>
      <c r="LRN61"/>
      <c r="LRO61"/>
      <c r="LRP61"/>
      <c r="LRQ61"/>
      <c r="LRR61"/>
      <c r="LRS61"/>
      <c r="LRT61"/>
      <c r="LRU61"/>
      <c r="LRV61"/>
      <c r="LRW61"/>
      <c r="LRX61"/>
      <c r="LRY61"/>
      <c r="LRZ61"/>
      <c r="LSA61"/>
      <c r="LSB61"/>
      <c r="LSC61"/>
      <c r="LSD61"/>
      <c r="LSE61"/>
      <c r="LSF61"/>
      <c r="LSG61"/>
      <c r="LSH61"/>
      <c r="LSI61"/>
      <c r="LSJ61"/>
      <c r="LSK61"/>
      <c r="LSL61"/>
      <c r="LSM61"/>
      <c r="LSN61"/>
      <c r="LSO61"/>
      <c r="LSP61"/>
      <c r="LSQ61"/>
      <c r="LSR61"/>
      <c r="LSS61"/>
      <c r="LST61"/>
      <c r="LSU61"/>
      <c r="LSV61"/>
      <c r="LSW61"/>
      <c r="LSX61"/>
      <c r="LSY61"/>
      <c r="LSZ61"/>
      <c r="LTA61"/>
      <c r="LTB61"/>
      <c r="LTC61"/>
      <c r="LTD61"/>
      <c r="LTE61"/>
      <c r="LTF61"/>
      <c r="LTG61"/>
      <c r="LTH61"/>
      <c r="LTI61"/>
      <c r="LTJ61"/>
      <c r="LTK61"/>
      <c r="LTL61"/>
      <c r="LTM61"/>
      <c r="LTN61"/>
      <c r="LTO61"/>
      <c r="LTP61"/>
      <c r="LTQ61"/>
      <c r="LTR61"/>
      <c r="LTS61"/>
      <c r="LTT61"/>
      <c r="LTU61"/>
      <c r="LTV61"/>
      <c r="LTW61"/>
      <c r="LTX61"/>
      <c r="LTY61"/>
      <c r="LTZ61"/>
      <c r="LUA61"/>
      <c r="LUB61"/>
      <c r="LUC61"/>
      <c r="LUD61"/>
      <c r="LUE61"/>
      <c r="LUF61"/>
      <c r="LUG61"/>
      <c r="LUH61"/>
      <c r="LUI61"/>
      <c r="LUJ61"/>
      <c r="LUK61"/>
      <c r="LUL61"/>
      <c r="LUM61"/>
      <c r="LUN61"/>
      <c r="LUO61"/>
      <c r="LUP61"/>
      <c r="LUQ61"/>
      <c r="LUR61"/>
      <c r="LUS61"/>
      <c r="LUT61"/>
      <c r="LUU61"/>
      <c r="LUV61"/>
      <c r="LUW61"/>
      <c r="LUX61"/>
      <c r="LUY61"/>
      <c r="LUZ61"/>
      <c r="LVA61"/>
      <c r="LVB61"/>
      <c r="LVC61"/>
      <c r="LVD61"/>
      <c r="LVE61"/>
      <c r="LVF61"/>
      <c r="LVG61"/>
      <c r="LVH61"/>
      <c r="LVI61"/>
      <c r="LVJ61"/>
      <c r="LVK61"/>
      <c r="LVL61"/>
      <c r="LVM61"/>
      <c r="LVN61"/>
      <c r="LVO61"/>
      <c r="LVP61"/>
      <c r="LVQ61"/>
      <c r="LVR61"/>
      <c r="LVS61"/>
      <c r="LVT61"/>
      <c r="LVU61"/>
      <c r="LVV61"/>
      <c r="LVW61"/>
      <c r="LVX61"/>
      <c r="LVY61"/>
      <c r="LVZ61"/>
      <c r="LWA61"/>
      <c r="LWB61"/>
      <c r="LWC61"/>
      <c r="LWD61"/>
      <c r="LWE61"/>
      <c r="LWF61"/>
      <c r="LWG61"/>
      <c r="LWH61"/>
      <c r="LWI61"/>
      <c r="LWJ61"/>
      <c r="LWK61"/>
      <c r="LWL61"/>
      <c r="LWM61"/>
      <c r="LWN61"/>
      <c r="LWO61"/>
      <c r="LWP61"/>
      <c r="LWQ61"/>
      <c r="LWR61"/>
      <c r="LWS61"/>
      <c r="LWT61"/>
      <c r="LWU61"/>
      <c r="LWV61"/>
      <c r="LWW61"/>
      <c r="LWX61"/>
      <c r="LWY61"/>
      <c r="LWZ61"/>
      <c r="LXA61"/>
      <c r="LXB61"/>
      <c r="LXC61"/>
      <c r="LXD61"/>
      <c r="LXE61"/>
      <c r="LXF61"/>
      <c r="LXG61"/>
      <c r="LXH61"/>
      <c r="LXI61"/>
      <c r="LXJ61"/>
      <c r="LXK61"/>
      <c r="LXL61"/>
      <c r="LXM61"/>
      <c r="LXN61"/>
      <c r="LXO61"/>
      <c r="LXP61"/>
      <c r="LXQ61"/>
      <c r="LXR61"/>
      <c r="LXS61"/>
      <c r="LXT61"/>
      <c r="LXU61"/>
      <c r="LXV61"/>
      <c r="LXW61"/>
      <c r="LXX61"/>
      <c r="LXY61"/>
      <c r="LXZ61"/>
      <c r="LYA61"/>
      <c r="LYB61"/>
      <c r="LYC61"/>
      <c r="LYD61"/>
      <c r="LYE61"/>
      <c r="LYF61"/>
      <c r="LYG61"/>
      <c r="LYH61"/>
      <c r="LYI61"/>
      <c r="LYJ61"/>
      <c r="LYK61"/>
      <c r="LYL61"/>
      <c r="LYM61"/>
      <c r="LYN61"/>
      <c r="LYO61"/>
      <c r="LYP61"/>
      <c r="LYQ61"/>
      <c r="LYR61"/>
      <c r="LYS61"/>
      <c r="LYT61"/>
      <c r="LYU61"/>
      <c r="LYV61"/>
      <c r="LYW61"/>
      <c r="LYX61"/>
      <c r="LYY61"/>
      <c r="LYZ61"/>
      <c r="LZA61"/>
      <c r="LZB61"/>
      <c r="LZC61"/>
      <c r="LZD61"/>
      <c r="LZE61"/>
      <c r="LZF61"/>
      <c r="LZG61"/>
      <c r="LZH61"/>
      <c r="LZI61"/>
      <c r="LZJ61"/>
      <c r="LZK61"/>
      <c r="LZL61"/>
      <c r="LZM61"/>
      <c r="LZN61"/>
      <c r="LZO61"/>
      <c r="LZP61"/>
      <c r="LZQ61"/>
      <c r="LZR61"/>
      <c r="LZS61"/>
      <c r="LZT61"/>
      <c r="LZU61"/>
      <c r="LZV61"/>
      <c r="LZW61"/>
      <c r="LZX61"/>
      <c r="LZY61"/>
      <c r="LZZ61"/>
      <c r="MAA61"/>
      <c r="MAB61"/>
      <c r="MAC61"/>
      <c r="MAD61"/>
      <c r="MAE61"/>
      <c r="MAF61"/>
      <c r="MAG61"/>
      <c r="MAH61"/>
      <c r="MAI61"/>
      <c r="MAJ61"/>
      <c r="MAK61"/>
      <c r="MAL61"/>
      <c r="MAM61"/>
      <c r="MAN61"/>
      <c r="MAO61"/>
      <c r="MAP61"/>
      <c r="MAQ61"/>
      <c r="MAR61"/>
      <c r="MAS61"/>
      <c r="MAT61"/>
      <c r="MAU61"/>
      <c r="MAV61"/>
      <c r="MAW61"/>
      <c r="MAX61"/>
      <c r="MAY61"/>
      <c r="MAZ61"/>
      <c r="MBA61"/>
      <c r="MBB61"/>
      <c r="MBC61"/>
      <c r="MBD61"/>
      <c r="MBE61"/>
      <c r="MBF61"/>
      <c r="MBG61"/>
      <c r="MBH61"/>
      <c r="MBI61"/>
      <c r="MBJ61"/>
      <c r="MBK61"/>
      <c r="MBL61"/>
      <c r="MBM61"/>
      <c r="MBN61"/>
      <c r="MBO61"/>
      <c r="MBP61"/>
      <c r="MBQ61"/>
      <c r="MBR61"/>
      <c r="MBS61"/>
      <c r="MBT61"/>
      <c r="MBU61"/>
      <c r="MBV61"/>
      <c r="MBW61"/>
      <c r="MBX61"/>
      <c r="MBY61"/>
      <c r="MBZ61"/>
      <c r="MCA61"/>
      <c r="MCB61"/>
      <c r="MCC61"/>
      <c r="MCD61"/>
      <c r="MCE61"/>
      <c r="MCF61"/>
      <c r="MCG61"/>
      <c r="MCH61"/>
      <c r="MCI61"/>
      <c r="MCJ61"/>
      <c r="MCK61"/>
      <c r="MCL61"/>
      <c r="MCM61"/>
      <c r="MCN61"/>
      <c r="MCO61"/>
      <c r="MCP61"/>
      <c r="MCQ61"/>
      <c r="MCR61"/>
      <c r="MCS61"/>
      <c r="MCT61"/>
      <c r="MCU61"/>
      <c r="MCV61"/>
      <c r="MCW61"/>
      <c r="MCX61"/>
      <c r="MCY61"/>
      <c r="MCZ61"/>
      <c r="MDA61"/>
      <c r="MDB61"/>
      <c r="MDC61"/>
      <c r="MDD61"/>
      <c r="MDE61"/>
      <c r="MDF61"/>
      <c r="MDG61"/>
      <c r="MDH61"/>
      <c r="MDI61"/>
      <c r="MDJ61"/>
      <c r="MDK61"/>
      <c r="MDL61"/>
      <c r="MDM61"/>
      <c r="MDN61"/>
      <c r="MDO61"/>
      <c r="MDP61"/>
      <c r="MDQ61"/>
      <c r="MDR61"/>
      <c r="MDS61"/>
      <c r="MDT61"/>
      <c r="MDU61"/>
      <c r="MDV61"/>
      <c r="MDW61"/>
      <c r="MDX61"/>
      <c r="MDY61"/>
      <c r="MDZ61"/>
      <c r="MEA61"/>
      <c r="MEB61"/>
      <c r="MEC61"/>
      <c r="MED61"/>
      <c r="MEE61"/>
      <c r="MEF61"/>
      <c r="MEG61"/>
      <c r="MEH61"/>
      <c r="MEI61"/>
      <c r="MEJ61"/>
      <c r="MEK61"/>
      <c r="MEL61"/>
      <c r="MEM61"/>
      <c r="MEN61"/>
      <c r="MEO61"/>
      <c r="MEP61"/>
      <c r="MEQ61"/>
      <c r="MER61"/>
      <c r="MES61"/>
      <c r="MET61"/>
      <c r="MEU61"/>
      <c r="MEV61"/>
      <c r="MEW61"/>
      <c r="MEX61"/>
      <c r="MEY61"/>
      <c r="MEZ61"/>
      <c r="MFA61"/>
      <c r="MFB61"/>
      <c r="MFC61"/>
      <c r="MFD61"/>
      <c r="MFE61"/>
      <c r="MFF61"/>
      <c r="MFG61"/>
      <c r="MFH61"/>
      <c r="MFI61"/>
      <c r="MFJ61"/>
      <c r="MFK61"/>
      <c r="MFL61"/>
      <c r="MFM61"/>
      <c r="MFN61"/>
      <c r="MFO61"/>
      <c r="MFP61"/>
      <c r="MFQ61"/>
      <c r="MFR61"/>
      <c r="MFS61"/>
      <c r="MFT61"/>
      <c r="MFU61"/>
      <c r="MFV61"/>
      <c r="MFW61"/>
      <c r="MFX61"/>
      <c r="MFY61"/>
      <c r="MFZ61"/>
      <c r="MGA61"/>
      <c r="MGB61"/>
      <c r="MGC61"/>
      <c r="MGD61"/>
      <c r="MGE61"/>
      <c r="MGF61"/>
      <c r="MGG61"/>
      <c r="MGH61"/>
      <c r="MGI61"/>
      <c r="MGJ61"/>
      <c r="MGK61"/>
      <c r="MGL61"/>
      <c r="MGM61"/>
      <c r="MGN61"/>
      <c r="MGO61"/>
      <c r="MGP61"/>
      <c r="MGQ61"/>
      <c r="MGR61"/>
      <c r="MGS61"/>
      <c r="MGT61"/>
      <c r="MGU61"/>
      <c r="MGV61"/>
      <c r="MGW61"/>
      <c r="MGX61"/>
      <c r="MGY61"/>
      <c r="MGZ61"/>
      <c r="MHA61"/>
      <c r="MHB61"/>
      <c r="MHC61"/>
      <c r="MHD61"/>
      <c r="MHE61"/>
      <c r="MHF61"/>
      <c r="MHG61"/>
      <c r="MHH61"/>
      <c r="MHI61"/>
      <c r="MHJ61"/>
      <c r="MHK61"/>
      <c r="MHL61"/>
      <c r="MHM61"/>
      <c r="MHN61"/>
      <c r="MHO61"/>
      <c r="MHP61"/>
      <c r="MHQ61"/>
      <c r="MHR61"/>
      <c r="MHS61"/>
      <c r="MHT61"/>
      <c r="MHU61"/>
      <c r="MHV61"/>
      <c r="MHW61"/>
      <c r="MHX61"/>
      <c r="MHY61"/>
      <c r="MHZ61"/>
      <c r="MIA61"/>
      <c r="MIB61"/>
      <c r="MIC61"/>
      <c r="MID61"/>
      <c r="MIE61"/>
      <c r="MIF61"/>
      <c r="MIG61"/>
      <c r="MIH61"/>
      <c r="MII61"/>
      <c r="MIJ61"/>
      <c r="MIK61"/>
      <c r="MIL61"/>
      <c r="MIM61"/>
      <c r="MIN61"/>
      <c r="MIO61"/>
      <c r="MIP61"/>
      <c r="MIQ61"/>
      <c r="MIR61"/>
      <c r="MIS61"/>
      <c r="MIT61"/>
      <c r="MIU61"/>
      <c r="MIV61"/>
      <c r="MIW61"/>
      <c r="MIX61"/>
      <c r="MIY61"/>
      <c r="MIZ61"/>
      <c r="MJA61"/>
      <c r="MJB61"/>
      <c r="MJC61"/>
      <c r="MJD61"/>
      <c r="MJE61"/>
      <c r="MJF61"/>
      <c r="MJG61"/>
      <c r="MJH61"/>
      <c r="MJI61"/>
      <c r="MJJ61"/>
      <c r="MJK61"/>
      <c r="MJL61"/>
      <c r="MJM61"/>
      <c r="MJN61"/>
      <c r="MJO61"/>
      <c r="MJP61"/>
      <c r="MJQ61"/>
      <c r="MJR61"/>
      <c r="MJS61"/>
      <c r="MJT61"/>
      <c r="MJU61"/>
      <c r="MJV61"/>
      <c r="MJW61"/>
      <c r="MJX61"/>
      <c r="MJY61"/>
      <c r="MJZ61"/>
      <c r="MKA61"/>
      <c r="MKB61"/>
      <c r="MKC61"/>
      <c r="MKD61"/>
      <c r="MKE61"/>
      <c r="MKF61"/>
      <c r="MKG61"/>
      <c r="MKH61"/>
      <c r="MKI61"/>
      <c r="MKJ61"/>
      <c r="MKK61"/>
      <c r="MKL61"/>
      <c r="MKM61"/>
      <c r="MKN61"/>
      <c r="MKO61"/>
      <c r="MKP61"/>
      <c r="MKQ61"/>
      <c r="MKR61"/>
      <c r="MKS61"/>
      <c r="MKT61"/>
      <c r="MKU61"/>
      <c r="MKV61"/>
      <c r="MKW61"/>
      <c r="MKX61"/>
      <c r="MKY61"/>
      <c r="MKZ61"/>
      <c r="MLA61"/>
      <c r="MLB61"/>
      <c r="MLC61"/>
      <c r="MLD61"/>
      <c r="MLE61"/>
      <c r="MLF61"/>
      <c r="MLG61"/>
      <c r="MLH61"/>
      <c r="MLI61"/>
      <c r="MLJ61"/>
      <c r="MLK61"/>
      <c r="MLL61"/>
      <c r="MLM61"/>
      <c r="MLN61"/>
      <c r="MLO61"/>
      <c r="MLP61"/>
      <c r="MLQ61"/>
      <c r="MLR61"/>
      <c r="MLS61"/>
      <c r="MLT61"/>
      <c r="MLU61"/>
      <c r="MLV61"/>
      <c r="MLW61"/>
      <c r="MLX61"/>
      <c r="MLY61"/>
      <c r="MLZ61"/>
      <c r="MMA61"/>
      <c r="MMB61"/>
      <c r="MMC61"/>
      <c r="MMD61"/>
      <c r="MME61"/>
      <c r="MMF61"/>
      <c r="MMG61"/>
      <c r="MMH61"/>
      <c r="MMI61"/>
      <c r="MMJ61"/>
      <c r="MMK61"/>
      <c r="MML61"/>
      <c r="MMM61"/>
      <c r="MMN61"/>
      <c r="MMO61"/>
      <c r="MMP61"/>
      <c r="MMQ61"/>
      <c r="MMR61"/>
      <c r="MMS61"/>
      <c r="MMT61"/>
      <c r="MMU61"/>
      <c r="MMV61"/>
      <c r="MMW61"/>
      <c r="MMX61"/>
      <c r="MMY61"/>
      <c r="MMZ61"/>
      <c r="MNA61"/>
      <c r="MNB61"/>
      <c r="MNC61"/>
      <c r="MND61"/>
      <c r="MNE61"/>
      <c r="MNF61"/>
      <c r="MNG61"/>
      <c r="MNH61"/>
      <c r="MNI61"/>
      <c r="MNJ61"/>
      <c r="MNK61"/>
      <c r="MNL61"/>
      <c r="MNM61"/>
      <c r="MNN61"/>
      <c r="MNO61"/>
      <c r="MNP61"/>
      <c r="MNQ61"/>
      <c r="MNR61"/>
      <c r="MNS61"/>
      <c r="MNT61"/>
      <c r="MNU61"/>
      <c r="MNV61"/>
      <c r="MNW61"/>
      <c r="MNX61"/>
      <c r="MNY61"/>
      <c r="MNZ61"/>
      <c r="MOA61"/>
      <c r="MOB61"/>
      <c r="MOC61"/>
      <c r="MOD61"/>
      <c r="MOE61"/>
      <c r="MOF61"/>
      <c r="MOG61"/>
      <c r="MOH61"/>
      <c r="MOI61"/>
      <c r="MOJ61"/>
      <c r="MOK61"/>
      <c r="MOL61"/>
      <c r="MOM61"/>
      <c r="MON61"/>
      <c r="MOO61"/>
      <c r="MOP61"/>
      <c r="MOQ61"/>
      <c r="MOR61"/>
      <c r="MOS61"/>
      <c r="MOT61"/>
      <c r="MOU61"/>
      <c r="MOV61"/>
      <c r="MOW61"/>
      <c r="MOX61"/>
      <c r="MOY61"/>
      <c r="MOZ61"/>
      <c r="MPA61"/>
      <c r="MPB61"/>
      <c r="MPC61"/>
      <c r="MPD61"/>
      <c r="MPE61"/>
      <c r="MPF61"/>
      <c r="MPG61"/>
      <c r="MPH61"/>
      <c r="MPI61"/>
      <c r="MPJ61"/>
      <c r="MPK61"/>
      <c r="MPL61"/>
      <c r="MPM61"/>
      <c r="MPN61"/>
      <c r="MPO61"/>
      <c r="MPP61"/>
      <c r="MPQ61"/>
      <c r="MPR61"/>
      <c r="MPS61"/>
      <c r="MPT61"/>
      <c r="MPU61"/>
      <c r="MPV61"/>
      <c r="MPW61"/>
      <c r="MPX61"/>
      <c r="MPY61"/>
      <c r="MPZ61"/>
      <c r="MQA61"/>
      <c r="MQB61"/>
      <c r="MQC61"/>
      <c r="MQD61"/>
      <c r="MQE61"/>
      <c r="MQF61"/>
      <c r="MQG61"/>
      <c r="MQH61"/>
      <c r="MQI61"/>
      <c r="MQJ61"/>
      <c r="MQK61"/>
      <c r="MQL61"/>
      <c r="MQM61"/>
      <c r="MQN61"/>
      <c r="MQO61"/>
      <c r="MQP61"/>
      <c r="MQQ61"/>
      <c r="MQR61"/>
      <c r="MQS61"/>
      <c r="MQT61"/>
      <c r="MQU61"/>
      <c r="MQV61"/>
      <c r="MQW61"/>
      <c r="MQX61"/>
      <c r="MQY61"/>
      <c r="MQZ61"/>
      <c r="MRA61"/>
      <c r="MRB61"/>
      <c r="MRC61"/>
      <c r="MRD61"/>
      <c r="MRE61"/>
      <c r="MRF61"/>
      <c r="MRG61"/>
      <c r="MRH61"/>
      <c r="MRI61"/>
      <c r="MRJ61"/>
      <c r="MRK61"/>
      <c r="MRL61"/>
      <c r="MRM61"/>
      <c r="MRN61"/>
      <c r="MRO61"/>
      <c r="MRP61"/>
      <c r="MRQ61"/>
      <c r="MRR61"/>
      <c r="MRS61"/>
      <c r="MRT61"/>
      <c r="MRU61"/>
      <c r="MRV61"/>
      <c r="MRW61"/>
      <c r="MRX61"/>
      <c r="MRY61"/>
      <c r="MRZ61"/>
      <c r="MSA61"/>
      <c r="MSB61"/>
      <c r="MSC61"/>
      <c r="MSD61"/>
      <c r="MSE61"/>
      <c r="MSF61"/>
      <c r="MSG61"/>
      <c r="MSH61"/>
      <c r="MSI61"/>
      <c r="MSJ61"/>
      <c r="MSK61"/>
      <c r="MSL61"/>
      <c r="MSM61"/>
      <c r="MSN61"/>
      <c r="MSO61"/>
      <c r="MSP61"/>
      <c r="MSQ61"/>
      <c r="MSR61"/>
      <c r="MSS61"/>
      <c r="MST61"/>
      <c r="MSU61"/>
      <c r="MSV61"/>
      <c r="MSW61"/>
      <c r="MSX61"/>
      <c r="MSY61"/>
      <c r="MSZ61"/>
      <c r="MTA61"/>
      <c r="MTB61"/>
      <c r="MTC61"/>
      <c r="MTD61"/>
      <c r="MTE61"/>
      <c r="MTF61"/>
      <c r="MTG61"/>
      <c r="MTH61"/>
      <c r="MTI61"/>
      <c r="MTJ61"/>
      <c r="MTK61"/>
      <c r="MTL61"/>
      <c r="MTM61"/>
      <c r="MTN61"/>
      <c r="MTO61"/>
      <c r="MTP61"/>
      <c r="MTQ61"/>
      <c r="MTR61"/>
      <c r="MTS61"/>
      <c r="MTT61"/>
      <c r="MTU61"/>
      <c r="MTV61"/>
      <c r="MTW61"/>
      <c r="MTX61"/>
      <c r="MTY61"/>
      <c r="MTZ61"/>
      <c r="MUA61"/>
      <c r="MUB61"/>
      <c r="MUC61"/>
      <c r="MUD61"/>
      <c r="MUE61"/>
      <c r="MUF61"/>
      <c r="MUG61"/>
      <c r="MUH61"/>
      <c r="MUI61"/>
      <c r="MUJ61"/>
      <c r="MUK61"/>
      <c r="MUL61"/>
      <c r="MUM61"/>
      <c r="MUN61"/>
      <c r="MUO61"/>
      <c r="MUP61"/>
      <c r="MUQ61"/>
      <c r="MUR61"/>
      <c r="MUS61"/>
      <c r="MUT61"/>
      <c r="MUU61"/>
      <c r="MUV61"/>
      <c r="MUW61"/>
      <c r="MUX61"/>
      <c r="MUY61"/>
      <c r="MUZ61"/>
      <c r="MVA61"/>
      <c r="MVB61"/>
      <c r="MVC61"/>
      <c r="MVD61"/>
      <c r="MVE61"/>
      <c r="MVF61"/>
      <c r="MVG61"/>
      <c r="MVH61"/>
      <c r="MVI61"/>
      <c r="MVJ61"/>
      <c r="MVK61"/>
      <c r="MVL61"/>
      <c r="MVM61"/>
      <c r="MVN61"/>
      <c r="MVO61"/>
      <c r="MVP61"/>
      <c r="MVQ61"/>
      <c r="MVR61"/>
      <c r="MVS61"/>
      <c r="MVT61"/>
      <c r="MVU61"/>
      <c r="MVV61"/>
      <c r="MVW61"/>
      <c r="MVX61"/>
      <c r="MVY61"/>
      <c r="MVZ61"/>
      <c r="MWA61"/>
      <c r="MWB61"/>
      <c r="MWC61"/>
      <c r="MWD61"/>
      <c r="MWE61"/>
      <c r="MWF61"/>
      <c r="MWG61"/>
      <c r="MWH61"/>
      <c r="MWI61"/>
      <c r="MWJ61"/>
      <c r="MWK61"/>
      <c r="MWL61"/>
      <c r="MWM61"/>
      <c r="MWN61"/>
      <c r="MWO61"/>
      <c r="MWP61"/>
      <c r="MWQ61"/>
      <c r="MWR61"/>
      <c r="MWS61"/>
      <c r="MWT61"/>
      <c r="MWU61"/>
      <c r="MWV61"/>
      <c r="MWW61"/>
      <c r="MWX61"/>
      <c r="MWY61"/>
      <c r="MWZ61"/>
      <c r="MXA61"/>
      <c r="MXB61"/>
      <c r="MXC61"/>
      <c r="MXD61"/>
      <c r="MXE61"/>
      <c r="MXF61"/>
      <c r="MXG61"/>
      <c r="MXH61"/>
      <c r="MXI61"/>
      <c r="MXJ61"/>
      <c r="MXK61"/>
      <c r="MXL61"/>
      <c r="MXM61"/>
      <c r="MXN61"/>
      <c r="MXO61"/>
      <c r="MXP61"/>
      <c r="MXQ61"/>
      <c r="MXR61"/>
      <c r="MXS61"/>
      <c r="MXT61"/>
      <c r="MXU61"/>
      <c r="MXV61"/>
      <c r="MXW61"/>
      <c r="MXX61"/>
      <c r="MXY61"/>
      <c r="MXZ61"/>
      <c r="MYA61"/>
      <c r="MYB61"/>
      <c r="MYC61"/>
      <c r="MYD61"/>
      <c r="MYE61"/>
      <c r="MYF61"/>
      <c r="MYG61"/>
      <c r="MYH61"/>
      <c r="MYI61"/>
      <c r="MYJ61"/>
      <c r="MYK61"/>
      <c r="MYL61"/>
      <c r="MYM61"/>
      <c r="MYN61"/>
      <c r="MYO61"/>
      <c r="MYP61"/>
      <c r="MYQ61"/>
      <c r="MYR61"/>
      <c r="MYS61"/>
      <c r="MYT61"/>
      <c r="MYU61"/>
      <c r="MYV61"/>
      <c r="MYW61"/>
      <c r="MYX61"/>
      <c r="MYY61"/>
      <c r="MYZ61"/>
      <c r="MZA61"/>
      <c r="MZB61"/>
      <c r="MZC61"/>
      <c r="MZD61"/>
      <c r="MZE61"/>
      <c r="MZF61"/>
      <c r="MZG61"/>
      <c r="MZH61"/>
      <c r="MZI61"/>
      <c r="MZJ61"/>
      <c r="MZK61"/>
      <c r="MZL61"/>
      <c r="MZM61"/>
      <c r="MZN61"/>
      <c r="MZO61"/>
      <c r="MZP61"/>
      <c r="MZQ61"/>
      <c r="MZR61"/>
      <c r="MZS61"/>
      <c r="MZT61"/>
      <c r="MZU61"/>
      <c r="MZV61"/>
      <c r="MZW61"/>
      <c r="MZX61"/>
      <c r="MZY61"/>
      <c r="MZZ61"/>
      <c r="NAA61"/>
      <c r="NAB61"/>
      <c r="NAC61"/>
      <c r="NAD61"/>
      <c r="NAE61"/>
      <c r="NAF61"/>
      <c r="NAG61"/>
      <c r="NAH61"/>
      <c r="NAI61"/>
      <c r="NAJ61"/>
      <c r="NAK61"/>
      <c r="NAL61"/>
      <c r="NAM61"/>
      <c r="NAN61"/>
      <c r="NAO61"/>
      <c r="NAP61"/>
      <c r="NAQ61"/>
      <c r="NAR61"/>
      <c r="NAS61"/>
      <c r="NAT61"/>
      <c r="NAU61"/>
      <c r="NAV61"/>
      <c r="NAW61"/>
      <c r="NAX61"/>
      <c r="NAY61"/>
      <c r="NAZ61"/>
      <c r="NBA61"/>
      <c r="NBB61"/>
      <c r="NBC61"/>
      <c r="NBD61"/>
      <c r="NBE61"/>
      <c r="NBF61"/>
      <c r="NBG61"/>
      <c r="NBH61"/>
      <c r="NBI61"/>
      <c r="NBJ61"/>
      <c r="NBK61"/>
      <c r="NBL61"/>
      <c r="NBM61"/>
      <c r="NBN61"/>
      <c r="NBO61"/>
      <c r="NBP61"/>
      <c r="NBQ61"/>
      <c r="NBR61"/>
      <c r="NBS61"/>
      <c r="NBT61"/>
      <c r="NBU61"/>
      <c r="NBV61"/>
      <c r="NBW61"/>
      <c r="NBX61"/>
      <c r="NBY61"/>
      <c r="NBZ61"/>
      <c r="NCA61"/>
      <c r="NCB61"/>
      <c r="NCC61"/>
      <c r="NCD61"/>
      <c r="NCE61"/>
      <c r="NCF61"/>
      <c r="NCG61"/>
      <c r="NCH61"/>
      <c r="NCI61"/>
      <c r="NCJ61"/>
      <c r="NCK61"/>
      <c r="NCL61"/>
      <c r="NCM61"/>
      <c r="NCN61"/>
      <c r="NCO61"/>
      <c r="NCP61"/>
      <c r="NCQ61"/>
      <c r="NCR61"/>
      <c r="NCS61"/>
      <c r="NCT61"/>
      <c r="NCU61"/>
      <c r="NCV61"/>
      <c r="NCW61"/>
      <c r="NCX61"/>
      <c r="NCY61"/>
      <c r="NCZ61"/>
      <c r="NDA61"/>
      <c r="NDB61"/>
      <c r="NDC61"/>
      <c r="NDD61"/>
      <c r="NDE61"/>
      <c r="NDF61"/>
      <c r="NDG61"/>
      <c r="NDH61"/>
      <c r="NDI61"/>
      <c r="NDJ61"/>
      <c r="NDK61"/>
      <c r="NDL61"/>
      <c r="NDM61"/>
      <c r="NDN61"/>
      <c r="NDO61"/>
      <c r="NDP61"/>
      <c r="NDQ61"/>
      <c r="NDR61"/>
      <c r="NDS61"/>
      <c r="NDT61"/>
      <c r="NDU61"/>
      <c r="NDV61"/>
      <c r="NDW61"/>
      <c r="NDX61"/>
      <c r="NDY61"/>
      <c r="NDZ61"/>
      <c r="NEA61"/>
      <c r="NEB61"/>
      <c r="NEC61"/>
      <c r="NED61"/>
      <c r="NEE61"/>
      <c r="NEF61"/>
      <c r="NEG61"/>
      <c r="NEH61"/>
      <c r="NEI61"/>
      <c r="NEJ61"/>
      <c r="NEK61"/>
      <c r="NEL61"/>
      <c r="NEM61"/>
      <c r="NEN61"/>
      <c r="NEO61"/>
      <c r="NEP61"/>
      <c r="NEQ61"/>
      <c r="NER61"/>
      <c r="NES61"/>
      <c r="NET61"/>
      <c r="NEU61"/>
      <c r="NEV61"/>
      <c r="NEW61"/>
      <c r="NEX61"/>
      <c r="NEY61"/>
      <c r="NEZ61"/>
      <c r="NFA61"/>
      <c r="NFB61"/>
      <c r="NFC61"/>
      <c r="NFD61"/>
      <c r="NFE61"/>
      <c r="NFF61"/>
      <c r="NFG61"/>
      <c r="NFH61"/>
      <c r="NFI61"/>
      <c r="NFJ61"/>
      <c r="NFK61"/>
      <c r="NFL61"/>
      <c r="NFM61"/>
      <c r="NFN61"/>
      <c r="NFO61"/>
      <c r="NFP61"/>
      <c r="NFQ61"/>
      <c r="NFR61"/>
      <c r="NFS61"/>
      <c r="NFT61"/>
      <c r="NFU61"/>
      <c r="NFV61"/>
      <c r="NFW61"/>
      <c r="NFX61"/>
      <c r="NFY61"/>
      <c r="NFZ61"/>
      <c r="NGA61"/>
      <c r="NGB61"/>
      <c r="NGC61"/>
      <c r="NGD61"/>
      <c r="NGE61"/>
      <c r="NGF61"/>
      <c r="NGG61"/>
      <c r="NGH61"/>
      <c r="NGI61"/>
      <c r="NGJ61"/>
      <c r="NGK61"/>
      <c r="NGL61"/>
      <c r="NGM61"/>
      <c r="NGN61"/>
      <c r="NGO61"/>
      <c r="NGP61"/>
      <c r="NGQ61"/>
      <c r="NGR61"/>
      <c r="NGS61"/>
      <c r="NGT61"/>
      <c r="NGU61"/>
      <c r="NGV61"/>
      <c r="NGW61"/>
      <c r="NGX61"/>
      <c r="NGY61"/>
      <c r="NGZ61"/>
      <c r="NHA61"/>
      <c r="NHB61"/>
      <c r="NHC61"/>
      <c r="NHD61"/>
      <c r="NHE61"/>
      <c r="NHF61"/>
      <c r="NHG61"/>
      <c r="NHH61"/>
      <c r="NHI61"/>
      <c r="NHJ61"/>
      <c r="NHK61"/>
      <c r="NHL61"/>
      <c r="NHM61"/>
      <c r="NHN61"/>
      <c r="NHO61"/>
      <c r="NHP61"/>
      <c r="NHQ61"/>
      <c r="NHR61"/>
      <c r="NHS61"/>
      <c r="NHT61"/>
      <c r="NHU61"/>
      <c r="NHV61"/>
      <c r="NHW61"/>
      <c r="NHX61"/>
      <c r="NHY61"/>
      <c r="NHZ61"/>
      <c r="NIA61"/>
      <c r="NIB61"/>
      <c r="NIC61"/>
      <c r="NID61"/>
      <c r="NIE61"/>
      <c r="NIF61"/>
      <c r="NIG61"/>
      <c r="NIH61"/>
      <c r="NII61"/>
      <c r="NIJ61"/>
      <c r="NIK61"/>
      <c r="NIL61"/>
      <c r="NIM61"/>
      <c r="NIN61"/>
      <c r="NIO61"/>
      <c r="NIP61"/>
      <c r="NIQ61"/>
      <c r="NIR61"/>
      <c r="NIS61"/>
      <c r="NIT61"/>
      <c r="NIU61"/>
      <c r="NIV61"/>
      <c r="NIW61"/>
      <c r="NIX61"/>
      <c r="NIY61"/>
      <c r="NIZ61"/>
      <c r="NJA61"/>
      <c r="NJB61"/>
      <c r="NJC61"/>
      <c r="NJD61"/>
      <c r="NJE61"/>
      <c r="NJF61"/>
      <c r="NJG61"/>
      <c r="NJH61"/>
      <c r="NJI61"/>
      <c r="NJJ61"/>
      <c r="NJK61"/>
      <c r="NJL61"/>
      <c r="NJM61"/>
      <c r="NJN61"/>
      <c r="NJO61"/>
      <c r="NJP61"/>
      <c r="NJQ61"/>
      <c r="NJR61"/>
      <c r="NJS61"/>
      <c r="NJT61"/>
      <c r="NJU61"/>
      <c r="NJV61"/>
      <c r="NJW61"/>
      <c r="NJX61"/>
      <c r="NJY61"/>
      <c r="NJZ61"/>
      <c r="NKA61"/>
      <c r="NKB61"/>
      <c r="NKC61"/>
      <c r="NKD61"/>
      <c r="NKE61"/>
      <c r="NKF61"/>
      <c r="NKG61"/>
      <c r="NKH61"/>
      <c r="NKI61"/>
      <c r="NKJ61"/>
      <c r="NKK61"/>
      <c r="NKL61"/>
      <c r="NKM61"/>
      <c r="NKN61"/>
      <c r="NKO61"/>
      <c r="NKP61"/>
      <c r="NKQ61"/>
      <c r="NKR61"/>
      <c r="NKS61"/>
      <c r="NKT61"/>
      <c r="NKU61"/>
      <c r="NKV61"/>
      <c r="NKW61"/>
      <c r="NKX61"/>
      <c r="NKY61"/>
      <c r="NKZ61"/>
      <c r="NLA61"/>
      <c r="NLB61"/>
      <c r="NLC61"/>
      <c r="NLD61"/>
      <c r="NLE61"/>
      <c r="NLF61"/>
      <c r="NLG61"/>
      <c r="NLH61"/>
      <c r="NLI61"/>
      <c r="NLJ61"/>
      <c r="NLK61"/>
      <c r="NLL61"/>
      <c r="NLM61"/>
      <c r="NLN61"/>
      <c r="NLO61"/>
      <c r="NLP61"/>
      <c r="NLQ61"/>
      <c r="NLR61"/>
      <c r="NLS61"/>
      <c r="NLT61"/>
      <c r="NLU61"/>
      <c r="NLV61"/>
      <c r="NLW61"/>
      <c r="NLX61"/>
      <c r="NLY61"/>
      <c r="NLZ61"/>
      <c r="NMA61"/>
      <c r="NMB61"/>
      <c r="NMC61"/>
      <c r="NMD61"/>
      <c r="NME61"/>
      <c r="NMF61"/>
      <c r="NMG61"/>
      <c r="NMH61"/>
      <c r="NMI61"/>
      <c r="NMJ61"/>
      <c r="NMK61"/>
      <c r="NML61"/>
      <c r="NMM61"/>
      <c r="NMN61"/>
      <c r="NMO61"/>
      <c r="NMP61"/>
      <c r="NMQ61"/>
      <c r="NMR61"/>
      <c r="NMS61"/>
      <c r="NMT61"/>
      <c r="NMU61"/>
      <c r="NMV61"/>
      <c r="NMW61"/>
      <c r="NMX61"/>
      <c r="NMY61"/>
      <c r="NMZ61"/>
      <c r="NNA61"/>
      <c r="NNB61"/>
      <c r="NNC61"/>
      <c r="NND61"/>
      <c r="NNE61"/>
      <c r="NNF61"/>
      <c r="NNG61"/>
      <c r="NNH61"/>
      <c r="NNI61"/>
      <c r="NNJ61"/>
      <c r="NNK61"/>
      <c r="NNL61"/>
      <c r="NNM61"/>
      <c r="NNN61"/>
      <c r="NNO61"/>
      <c r="NNP61"/>
      <c r="NNQ61"/>
      <c r="NNR61"/>
      <c r="NNS61"/>
      <c r="NNT61"/>
      <c r="NNU61"/>
      <c r="NNV61"/>
      <c r="NNW61"/>
      <c r="NNX61"/>
      <c r="NNY61"/>
      <c r="NNZ61"/>
      <c r="NOA61"/>
      <c r="NOB61"/>
      <c r="NOC61"/>
      <c r="NOD61"/>
      <c r="NOE61"/>
      <c r="NOF61"/>
      <c r="NOG61"/>
      <c r="NOH61"/>
      <c r="NOI61"/>
      <c r="NOJ61"/>
      <c r="NOK61"/>
      <c r="NOL61"/>
      <c r="NOM61"/>
      <c r="NON61"/>
      <c r="NOO61"/>
      <c r="NOP61"/>
      <c r="NOQ61"/>
      <c r="NOR61"/>
      <c r="NOS61"/>
      <c r="NOT61"/>
      <c r="NOU61"/>
      <c r="NOV61"/>
      <c r="NOW61"/>
      <c r="NOX61"/>
      <c r="NOY61"/>
      <c r="NOZ61"/>
      <c r="NPA61"/>
      <c r="NPB61"/>
      <c r="NPC61"/>
      <c r="NPD61"/>
      <c r="NPE61"/>
      <c r="NPF61"/>
      <c r="NPG61"/>
      <c r="NPH61"/>
      <c r="NPI61"/>
      <c r="NPJ61"/>
      <c r="NPK61"/>
      <c r="NPL61"/>
      <c r="NPM61"/>
      <c r="NPN61"/>
      <c r="NPO61"/>
      <c r="NPP61"/>
      <c r="NPQ61"/>
      <c r="NPR61"/>
      <c r="NPS61"/>
      <c r="NPT61"/>
      <c r="NPU61"/>
      <c r="NPV61"/>
      <c r="NPW61"/>
      <c r="NPX61"/>
      <c r="NPY61"/>
      <c r="NPZ61"/>
      <c r="NQA61"/>
      <c r="NQB61"/>
      <c r="NQC61"/>
      <c r="NQD61"/>
      <c r="NQE61"/>
      <c r="NQF61"/>
      <c r="NQG61"/>
      <c r="NQH61"/>
      <c r="NQI61"/>
      <c r="NQJ61"/>
      <c r="NQK61"/>
      <c r="NQL61"/>
      <c r="NQM61"/>
      <c r="NQN61"/>
      <c r="NQO61"/>
      <c r="NQP61"/>
      <c r="NQQ61"/>
      <c r="NQR61"/>
      <c r="NQS61"/>
      <c r="NQT61"/>
      <c r="NQU61"/>
      <c r="NQV61"/>
      <c r="NQW61"/>
      <c r="NQX61"/>
      <c r="NQY61"/>
      <c r="NQZ61"/>
      <c r="NRA61"/>
      <c r="NRB61"/>
      <c r="NRC61"/>
      <c r="NRD61"/>
      <c r="NRE61"/>
      <c r="NRF61"/>
      <c r="NRG61"/>
      <c r="NRH61"/>
      <c r="NRI61"/>
      <c r="NRJ61"/>
      <c r="NRK61"/>
      <c r="NRL61"/>
      <c r="NRM61"/>
      <c r="NRN61"/>
      <c r="NRO61"/>
      <c r="NRP61"/>
      <c r="NRQ61"/>
      <c r="NRR61"/>
      <c r="NRS61"/>
      <c r="NRT61"/>
      <c r="NRU61"/>
      <c r="NRV61"/>
      <c r="NRW61"/>
      <c r="NRX61"/>
      <c r="NRY61"/>
      <c r="NRZ61"/>
      <c r="NSA61"/>
      <c r="NSB61"/>
      <c r="NSC61"/>
      <c r="NSD61"/>
      <c r="NSE61"/>
      <c r="NSF61"/>
      <c r="NSG61"/>
      <c r="NSH61"/>
      <c r="NSI61"/>
      <c r="NSJ61"/>
      <c r="NSK61"/>
      <c r="NSL61"/>
      <c r="NSM61"/>
      <c r="NSN61"/>
      <c r="NSO61"/>
      <c r="NSP61"/>
      <c r="NSQ61"/>
      <c r="NSR61"/>
      <c r="NSS61"/>
      <c r="NST61"/>
      <c r="NSU61"/>
      <c r="NSV61"/>
      <c r="NSW61"/>
      <c r="NSX61"/>
      <c r="NSY61"/>
      <c r="NSZ61"/>
      <c r="NTA61"/>
      <c r="NTB61"/>
      <c r="NTC61"/>
      <c r="NTD61"/>
      <c r="NTE61"/>
      <c r="NTF61"/>
      <c r="NTG61"/>
      <c r="NTH61"/>
      <c r="NTI61"/>
      <c r="NTJ61"/>
      <c r="NTK61"/>
      <c r="NTL61"/>
      <c r="NTM61"/>
      <c r="NTN61"/>
      <c r="NTO61"/>
      <c r="NTP61"/>
      <c r="NTQ61"/>
      <c r="NTR61"/>
      <c r="NTS61"/>
      <c r="NTT61"/>
      <c r="NTU61"/>
      <c r="NTV61"/>
      <c r="NTW61"/>
      <c r="NTX61"/>
      <c r="NTY61"/>
      <c r="NTZ61"/>
      <c r="NUA61"/>
      <c r="NUB61"/>
      <c r="NUC61"/>
      <c r="NUD61"/>
      <c r="NUE61"/>
      <c r="NUF61"/>
      <c r="NUG61"/>
      <c r="NUH61"/>
      <c r="NUI61"/>
      <c r="NUJ61"/>
      <c r="NUK61"/>
      <c r="NUL61"/>
      <c r="NUM61"/>
      <c r="NUN61"/>
      <c r="NUO61"/>
      <c r="NUP61"/>
      <c r="NUQ61"/>
      <c r="NUR61"/>
      <c r="NUS61"/>
      <c r="NUT61"/>
      <c r="NUU61"/>
      <c r="NUV61"/>
      <c r="NUW61"/>
      <c r="NUX61"/>
      <c r="NUY61"/>
      <c r="NUZ61"/>
      <c r="NVA61"/>
      <c r="NVB61"/>
      <c r="NVC61"/>
      <c r="NVD61"/>
      <c r="NVE61"/>
      <c r="NVF61"/>
      <c r="NVG61"/>
      <c r="NVH61"/>
      <c r="NVI61"/>
      <c r="NVJ61"/>
      <c r="NVK61"/>
      <c r="NVL61"/>
      <c r="NVM61"/>
      <c r="NVN61"/>
      <c r="NVO61"/>
      <c r="NVP61"/>
      <c r="NVQ61"/>
      <c r="NVR61"/>
      <c r="NVS61"/>
      <c r="NVT61"/>
      <c r="NVU61"/>
      <c r="NVV61"/>
      <c r="NVW61"/>
      <c r="NVX61"/>
      <c r="NVY61"/>
      <c r="NVZ61"/>
      <c r="NWA61"/>
      <c r="NWB61"/>
      <c r="NWC61"/>
      <c r="NWD61"/>
      <c r="NWE61"/>
      <c r="NWF61"/>
      <c r="NWG61"/>
      <c r="NWH61"/>
      <c r="NWI61"/>
      <c r="NWJ61"/>
      <c r="NWK61"/>
      <c r="NWL61"/>
      <c r="NWM61"/>
      <c r="NWN61"/>
      <c r="NWO61"/>
      <c r="NWP61"/>
      <c r="NWQ61"/>
      <c r="NWR61"/>
      <c r="NWS61"/>
      <c r="NWT61"/>
      <c r="NWU61"/>
      <c r="NWV61"/>
      <c r="NWW61"/>
      <c r="NWX61"/>
      <c r="NWY61"/>
      <c r="NWZ61"/>
      <c r="NXA61"/>
      <c r="NXB61"/>
      <c r="NXC61"/>
      <c r="NXD61"/>
      <c r="NXE61"/>
      <c r="NXF61"/>
      <c r="NXG61"/>
      <c r="NXH61"/>
      <c r="NXI61"/>
      <c r="NXJ61"/>
      <c r="NXK61"/>
      <c r="NXL61"/>
      <c r="NXM61"/>
      <c r="NXN61"/>
      <c r="NXO61"/>
      <c r="NXP61"/>
      <c r="NXQ61"/>
      <c r="NXR61"/>
      <c r="NXS61"/>
      <c r="NXT61"/>
      <c r="NXU61"/>
      <c r="NXV61"/>
      <c r="NXW61"/>
      <c r="NXX61"/>
      <c r="NXY61"/>
      <c r="NXZ61"/>
      <c r="NYA61"/>
      <c r="NYB61"/>
      <c r="NYC61"/>
      <c r="NYD61"/>
      <c r="NYE61"/>
      <c r="NYF61"/>
      <c r="NYG61"/>
      <c r="NYH61"/>
      <c r="NYI61"/>
      <c r="NYJ61"/>
      <c r="NYK61"/>
      <c r="NYL61"/>
      <c r="NYM61"/>
      <c r="NYN61"/>
      <c r="NYO61"/>
      <c r="NYP61"/>
      <c r="NYQ61"/>
      <c r="NYR61"/>
      <c r="NYS61"/>
      <c r="NYT61"/>
      <c r="NYU61"/>
      <c r="NYV61"/>
      <c r="NYW61"/>
      <c r="NYX61"/>
      <c r="NYY61"/>
      <c r="NYZ61"/>
      <c r="NZA61"/>
      <c r="NZB61"/>
      <c r="NZC61"/>
      <c r="NZD61"/>
      <c r="NZE61"/>
      <c r="NZF61"/>
      <c r="NZG61"/>
      <c r="NZH61"/>
      <c r="NZI61"/>
      <c r="NZJ61"/>
      <c r="NZK61"/>
      <c r="NZL61"/>
      <c r="NZM61"/>
      <c r="NZN61"/>
      <c r="NZO61"/>
      <c r="NZP61"/>
      <c r="NZQ61"/>
      <c r="NZR61"/>
      <c r="NZS61"/>
      <c r="NZT61"/>
      <c r="NZU61"/>
      <c r="NZV61"/>
      <c r="NZW61"/>
      <c r="NZX61"/>
      <c r="NZY61"/>
      <c r="NZZ61"/>
      <c r="OAA61"/>
      <c r="OAB61"/>
      <c r="OAC61"/>
      <c r="OAD61"/>
      <c r="OAE61"/>
      <c r="OAF61"/>
      <c r="OAG61"/>
      <c r="OAH61"/>
      <c r="OAI61"/>
      <c r="OAJ61"/>
      <c r="OAK61"/>
      <c r="OAL61"/>
      <c r="OAM61"/>
      <c r="OAN61"/>
      <c r="OAO61"/>
      <c r="OAP61"/>
      <c r="OAQ61"/>
      <c r="OAR61"/>
      <c r="OAS61"/>
      <c r="OAT61"/>
      <c r="OAU61"/>
      <c r="OAV61"/>
      <c r="OAW61"/>
      <c r="OAX61"/>
      <c r="OAY61"/>
      <c r="OAZ61"/>
      <c r="OBA61"/>
      <c r="OBB61"/>
      <c r="OBC61"/>
      <c r="OBD61"/>
      <c r="OBE61"/>
      <c r="OBF61"/>
      <c r="OBG61"/>
      <c r="OBH61"/>
      <c r="OBI61"/>
      <c r="OBJ61"/>
      <c r="OBK61"/>
      <c r="OBL61"/>
      <c r="OBM61"/>
      <c r="OBN61"/>
      <c r="OBO61"/>
      <c r="OBP61"/>
      <c r="OBQ61"/>
      <c r="OBR61"/>
      <c r="OBS61"/>
      <c r="OBT61"/>
      <c r="OBU61"/>
      <c r="OBV61"/>
      <c r="OBW61"/>
      <c r="OBX61"/>
      <c r="OBY61"/>
      <c r="OBZ61"/>
      <c r="OCA61"/>
      <c r="OCB61"/>
      <c r="OCC61"/>
      <c r="OCD61"/>
      <c r="OCE61"/>
      <c r="OCF61"/>
      <c r="OCG61"/>
      <c r="OCH61"/>
      <c r="OCI61"/>
      <c r="OCJ61"/>
      <c r="OCK61"/>
      <c r="OCL61"/>
      <c r="OCM61"/>
      <c r="OCN61"/>
      <c r="OCO61"/>
      <c r="OCP61"/>
      <c r="OCQ61"/>
      <c r="OCR61"/>
      <c r="OCS61"/>
      <c r="OCT61"/>
      <c r="OCU61"/>
      <c r="OCV61"/>
      <c r="OCW61"/>
      <c r="OCX61"/>
      <c r="OCY61"/>
      <c r="OCZ61"/>
      <c r="ODA61"/>
      <c r="ODB61"/>
      <c r="ODC61"/>
      <c r="ODD61"/>
      <c r="ODE61"/>
      <c r="ODF61"/>
      <c r="ODG61"/>
      <c r="ODH61"/>
      <c r="ODI61"/>
      <c r="ODJ61"/>
      <c r="ODK61"/>
      <c r="ODL61"/>
      <c r="ODM61"/>
      <c r="ODN61"/>
      <c r="ODO61"/>
      <c r="ODP61"/>
      <c r="ODQ61"/>
      <c r="ODR61"/>
      <c r="ODS61"/>
      <c r="ODT61"/>
      <c r="ODU61"/>
      <c r="ODV61"/>
      <c r="ODW61"/>
      <c r="ODX61"/>
      <c r="ODY61"/>
      <c r="ODZ61"/>
      <c r="OEA61"/>
      <c r="OEB61"/>
      <c r="OEC61"/>
      <c r="OED61"/>
      <c r="OEE61"/>
      <c r="OEF61"/>
      <c r="OEG61"/>
      <c r="OEH61"/>
      <c r="OEI61"/>
      <c r="OEJ61"/>
      <c r="OEK61"/>
      <c r="OEL61"/>
      <c r="OEM61"/>
      <c r="OEN61"/>
      <c r="OEO61"/>
      <c r="OEP61"/>
      <c r="OEQ61"/>
      <c r="OER61"/>
      <c r="OES61"/>
      <c r="OET61"/>
      <c r="OEU61"/>
      <c r="OEV61"/>
      <c r="OEW61"/>
      <c r="OEX61"/>
      <c r="OEY61"/>
      <c r="OEZ61"/>
      <c r="OFA61"/>
      <c r="OFB61"/>
      <c r="OFC61"/>
      <c r="OFD61"/>
      <c r="OFE61"/>
      <c r="OFF61"/>
      <c r="OFG61"/>
      <c r="OFH61"/>
      <c r="OFI61"/>
      <c r="OFJ61"/>
      <c r="OFK61"/>
      <c r="OFL61"/>
      <c r="OFM61"/>
      <c r="OFN61"/>
      <c r="OFO61"/>
      <c r="OFP61"/>
      <c r="OFQ61"/>
      <c r="OFR61"/>
      <c r="OFS61"/>
      <c r="OFT61"/>
      <c r="OFU61"/>
      <c r="OFV61"/>
      <c r="OFW61"/>
      <c r="OFX61"/>
      <c r="OFY61"/>
      <c r="OFZ61"/>
      <c r="OGA61"/>
      <c r="OGB61"/>
      <c r="OGC61"/>
      <c r="OGD61"/>
      <c r="OGE61"/>
      <c r="OGF61"/>
      <c r="OGG61"/>
      <c r="OGH61"/>
      <c r="OGI61"/>
      <c r="OGJ61"/>
      <c r="OGK61"/>
      <c r="OGL61"/>
      <c r="OGM61"/>
      <c r="OGN61"/>
      <c r="OGO61"/>
      <c r="OGP61"/>
      <c r="OGQ61"/>
      <c r="OGR61"/>
      <c r="OGS61"/>
      <c r="OGT61"/>
      <c r="OGU61"/>
      <c r="OGV61"/>
      <c r="OGW61"/>
      <c r="OGX61"/>
      <c r="OGY61"/>
      <c r="OGZ61"/>
      <c r="OHA61"/>
      <c r="OHB61"/>
      <c r="OHC61"/>
      <c r="OHD61"/>
      <c r="OHE61"/>
      <c r="OHF61"/>
      <c r="OHG61"/>
      <c r="OHH61"/>
      <c r="OHI61"/>
      <c r="OHJ61"/>
      <c r="OHK61"/>
      <c r="OHL61"/>
      <c r="OHM61"/>
      <c r="OHN61"/>
      <c r="OHO61"/>
      <c r="OHP61"/>
      <c r="OHQ61"/>
      <c r="OHR61"/>
      <c r="OHS61"/>
      <c r="OHT61"/>
      <c r="OHU61"/>
      <c r="OHV61"/>
      <c r="OHW61"/>
      <c r="OHX61"/>
      <c r="OHY61"/>
      <c r="OHZ61"/>
      <c r="OIA61"/>
      <c r="OIB61"/>
      <c r="OIC61"/>
      <c r="OID61"/>
      <c r="OIE61"/>
      <c r="OIF61"/>
      <c r="OIG61"/>
      <c r="OIH61"/>
      <c r="OII61"/>
      <c r="OIJ61"/>
      <c r="OIK61"/>
      <c r="OIL61"/>
      <c r="OIM61"/>
      <c r="OIN61"/>
      <c r="OIO61"/>
      <c r="OIP61"/>
      <c r="OIQ61"/>
      <c r="OIR61"/>
      <c r="OIS61"/>
      <c r="OIT61"/>
      <c r="OIU61"/>
      <c r="OIV61"/>
      <c r="OIW61"/>
      <c r="OIX61"/>
      <c r="OIY61"/>
      <c r="OIZ61"/>
      <c r="OJA61"/>
      <c r="OJB61"/>
      <c r="OJC61"/>
      <c r="OJD61"/>
      <c r="OJE61"/>
      <c r="OJF61"/>
      <c r="OJG61"/>
      <c r="OJH61"/>
      <c r="OJI61"/>
      <c r="OJJ61"/>
      <c r="OJK61"/>
      <c r="OJL61"/>
      <c r="OJM61"/>
      <c r="OJN61"/>
      <c r="OJO61"/>
      <c r="OJP61"/>
      <c r="OJQ61"/>
      <c r="OJR61"/>
      <c r="OJS61"/>
      <c r="OJT61"/>
      <c r="OJU61"/>
      <c r="OJV61"/>
      <c r="OJW61"/>
      <c r="OJX61"/>
      <c r="OJY61"/>
      <c r="OJZ61"/>
      <c r="OKA61"/>
      <c r="OKB61"/>
      <c r="OKC61"/>
      <c r="OKD61"/>
      <c r="OKE61"/>
      <c r="OKF61"/>
      <c r="OKG61"/>
      <c r="OKH61"/>
      <c r="OKI61"/>
      <c r="OKJ61"/>
      <c r="OKK61"/>
      <c r="OKL61"/>
      <c r="OKM61"/>
      <c r="OKN61"/>
      <c r="OKO61"/>
      <c r="OKP61"/>
      <c r="OKQ61"/>
      <c r="OKR61"/>
      <c r="OKS61"/>
      <c r="OKT61"/>
      <c r="OKU61"/>
      <c r="OKV61"/>
      <c r="OKW61"/>
      <c r="OKX61"/>
      <c r="OKY61"/>
      <c r="OKZ61"/>
      <c r="OLA61"/>
      <c r="OLB61"/>
      <c r="OLC61"/>
      <c r="OLD61"/>
      <c r="OLE61"/>
      <c r="OLF61"/>
      <c r="OLG61"/>
      <c r="OLH61"/>
      <c r="OLI61"/>
      <c r="OLJ61"/>
      <c r="OLK61"/>
      <c r="OLL61"/>
      <c r="OLM61"/>
      <c r="OLN61"/>
      <c r="OLO61"/>
      <c r="OLP61"/>
      <c r="OLQ61"/>
      <c r="OLR61"/>
      <c r="OLS61"/>
      <c r="OLT61"/>
      <c r="OLU61"/>
      <c r="OLV61"/>
      <c r="OLW61"/>
      <c r="OLX61"/>
      <c r="OLY61"/>
      <c r="OLZ61"/>
      <c r="OMA61"/>
      <c r="OMB61"/>
      <c r="OMC61"/>
      <c r="OMD61"/>
      <c r="OME61"/>
      <c r="OMF61"/>
      <c r="OMG61"/>
      <c r="OMH61"/>
      <c r="OMI61"/>
      <c r="OMJ61"/>
      <c r="OMK61"/>
      <c r="OML61"/>
      <c r="OMM61"/>
      <c r="OMN61"/>
      <c r="OMO61"/>
      <c r="OMP61"/>
      <c r="OMQ61"/>
      <c r="OMR61"/>
      <c r="OMS61"/>
      <c r="OMT61"/>
      <c r="OMU61"/>
      <c r="OMV61"/>
      <c r="OMW61"/>
      <c r="OMX61"/>
      <c r="OMY61"/>
      <c r="OMZ61"/>
      <c r="ONA61"/>
      <c r="ONB61"/>
      <c r="ONC61"/>
      <c r="OND61"/>
      <c r="ONE61"/>
      <c r="ONF61"/>
      <c r="ONG61"/>
      <c r="ONH61"/>
      <c r="ONI61"/>
      <c r="ONJ61"/>
      <c r="ONK61"/>
      <c r="ONL61"/>
      <c r="ONM61"/>
      <c r="ONN61"/>
      <c r="ONO61"/>
      <c r="ONP61"/>
      <c r="ONQ61"/>
      <c r="ONR61"/>
      <c r="ONS61"/>
      <c r="ONT61"/>
      <c r="ONU61"/>
      <c r="ONV61"/>
      <c r="ONW61"/>
      <c r="ONX61"/>
      <c r="ONY61"/>
      <c r="ONZ61"/>
      <c r="OOA61"/>
      <c r="OOB61"/>
      <c r="OOC61"/>
      <c r="OOD61"/>
      <c r="OOE61"/>
      <c r="OOF61"/>
      <c r="OOG61"/>
      <c r="OOH61"/>
      <c r="OOI61"/>
      <c r="OOJ61"/>
      <c r="OOK61"/>
      <c r="OOL61"/>
      <c r="OOM61"/>
      <c r="OON61"/>
      <c r="OOO61"/>
      <c r="OOP61"/>
      <c r="OOQ61"/>
      <c r="OOR61"/>
      <c r="OOS61"/>
      <c r="OOT61"/>
      <c r="OOU61"/>
      <c r="OOV61"/>
      <c r="OOW61"/>
      <c r="OOX61"/>
      <c r="OOY61"/>
      <c r="OOZ61"/>
      <c r="OPA61"/>
      <c r="OPB61"/>
      <c r="OPC61"/>
      <c r="OPD61"/>
      <c r="OPE61"/>
      <c r="OPF61"/>
      <c r="OPG61"/>
      <c r="OPH61"/>
      <c r="OPI61"/>
      <c r="OPJ61"/>
      <c r="OPK61"/>
      <c r="OPL61"/>
      <c r="OPM61"/>
      <c r="OPN61"/>
      <c r="OPO61"/>
      <c r="OPP61"/>
      <c r="OPQ61"/>
      <c r="OPR61"/>
      <c r="OPS61"/>
      <c r="OPT61"/>
      <c r="OPU61"/>
      <c r="OPV61"/>
      <c r="OPW61"/>
      <c r="OPX61"/>
      <c r="OPY61"/>
      <c r="OPZ61"/>
      <c r="OQA61"/>
      <c r="OQB61"/>
      <c r="OQC61"/>
      <c r="OQD61"/>
      <c r="OQE61"/>
      <c r="OQF61"/>
      <c r="OQG61"/>
      <c r="OQH61"/>
      <c r="OQI61"/>
      <c r="OQJ61"/>
      <c r="OQK61"/>
      <c r="OQL61"/>
      <c r="OQM61"/>
      <c r="OQN61"/>
      <c r="OQO61"/>
      <c r="OQP61"/>
      <c r="OQQ61"/>
      <c r="OQR61"/>
      <c r="OQS61"/>
      <c r="OQT61"/>
      <c r="OQU61"/>
      <c r="OQV61"/>
      <c r="OQW61"/>
      <c r="OQX61"/>
      <c r="OQY61"/>
      <c r="OQZ61"/>
      <c r="ORA61"/>
      <c r="ORB61"/>
      <c r="ORC61"/>
      <c r="ORD61"/>
      <c r="ORE61"/>
      <c r="ORF61"/>
      <c r="ORG61"/>
      <c r="ORH61"/>
      <c r="ORI61"/>
      <c r="ORJ61"/>
      <c r="ORK61"/>
      <c r="ORL61"/>
      <c r="ORM61"/>
      <c r="ORN61"/>
      <c r="ORO61"/>
      <c r="ORP61"/>
      <c r="ORQ61"/>
      <c r="ORR61"/>
      <c r="ORS61"/>
      <c r="ORT61"/>
      <c r="ORU61"/>
      <c r="ORV61"/>
      <c r="ORW61"/>
      <c r="ORX61"/>
      <c r="ORY61"/>
      <c r="ORZ61"/>
      <c r="OSA61"/>
      <c r="OSB61"/>
      <c r="OSC61"/>
      <c r="OSD61"/>
      <c r="OSE61"/>
      <c r="OSF61"/>
      <c r="OSG61"/>
      <c r="OSH61"/>
      <c r="OSI61"/>
      <c r="OSJ61"/>
      <c r="OSK61"/>
      <c r="OSL61"/>
      <c r="OSM61"/>
      <c r="OSN61"/>
      <c r="OSO61"/>
      <c r="OSP61"/>
      <c r="OSQ61"/>
      <c r="OSR61"/>
      <c r="OSS61"/>
      <c r="OST61"/>
      <c r="OSU61"/>
      <c r="OSV61"/>
      <c r="OSW61"/>
      <c r="OSX61"/>
      <c r="OSY61"/>
      <c r="OSZ61"/>
      <c r="OTA61"/>
      <c r="OTB61"/>
      <c r="OTC61"/>
      <c r="OTD61"/>
      <c r="OTE61"/>
      <c r="OTF61"/>
      <c r="OTG61"/>
      <c r="OTH61"/>
      <c r="OTI61"/>
      <c r="OTJ61"/>
      <c r="OTK61"/>
      <c r="OTL61"/>
      <c r="OTM61"/>
      <c r="OTN61"/>
      <c r="OTO61"/>
      <c r="OTP61"/>
      <c r="OTQ61"/>
      <c r="OTR61"/>
      <c r="OTS61"/>
      <c r="OTT61"/>
      <c r="OTU61"/>
      <c r="OTV61"/>
      <c r="OTW61"/>
      <c r="OTX61"/>
      <c r="OTY61"/>
      <c r="OTZ61"/>
      <c r="OUA61"/>
      <c r="OUB61"/>
      <c r="OUC61"/>
      <c r="OUD61"/>
      <c r="OUE61"/>
      <c r="OUF61"/>
      <c r="OUG61"/>
      <c r="OUH61"/>
      <c r="OUI61"/>
      <c r="OUJ61"/>
      <c r="OUK61"/>
      <c r="OUL61"/>
      <c r="OUM61"/>
      <c r="OUN61"/>
      <c r="OUO61"/>
      <c r="OUP61"/>
      <c r="OUQ61"/>
      <c r="OUR61"/>
      <c r="OUS61"/>
      <c r="OUT61"/>
      <c r="OUU61"/>
      <c r="OUV61"/>
      <c r="OUW61"/>
      <c r="OUX61"/>
      <c r="OUY61"/>
      <c r="OUZ61"/>
      <c r="OVA61"/>
      <c r="OVB61"/>
      <c r="OVC61"/>
      <c r="OVD61"/>
      <c r="OVE61"/>
      <c r="OVF61"/>
      <c r="OVG61"/>
      <c r="OVH61"/>
      <c r="OVI61"/>
      <c r="OVJ61"/>
      <c r="OVK61"/>
      <c r="OVL61"/>
      <c r="OVM61"/>
      <c r="OVN61"/>
      <c r="OVO61"/>
      <c r="OVP61"/>
      <c r="OVQ61"/>
      <c r="OVR61"/>
      <c r="OVS61"/>
      <c r="OVT61"/>
      <c r="OVU61"/>
      <c r="OVV61"/>
      <c r="OVW61"/>
      <c r="OVX61"/>
      <c r="OVY61"/>
      <c r="OVZ61"/>
      <c r="OWA61"/>
      <c r="OWB61"/>
      <c r="OWC61"/>
      <c r="OWD61"/>
      <c r="OWE61"/>
      <c r="OWF61"/>
      <c r="OWG61"/>
      <c r="OWH61"/>
      <c r="OWI61"/>
      <c r="OWJ61"/>
      <c r="OWK61"/>
      <c r="OWL61"/>
      <c r="OWM61"/>
      <c r="OWN61"/>
      <c r="OWO61"/>
      <c r="OWP61"/>
      <c r="OWQ61"/>
      <c r="OWR61"/>
      <c r="OWS61"/>
      <c r="OWT61"/>
      <c r="OWU61"/>
      <c r="OWV61"/>
      <c r="OWW61"/>
      <c r="OWX61"/>
      <c r="OWY61"/>
      <c r="OWZ61"/>
      <c r="OXA61"/>
      <c r="OXB61"/>
      <c r="OXC61"/>
      <c r="OXD61"/>
      <c r="OXE61"/>
      <c r="OXF61"/>
      <c r="OXG61"/>
      <c r="OXH61"/>
      <c r="OXI61"/>
      <c r="OXJ61"/>
      <c r="OXK61"/>
      <c r="OXL61"/>
      <c r="OXM61"/>
      <c r="OXN61"/>
      <c r="OXO61"/>
      <c r="OXP61"/>
      <c r="OXQ61"/>
      <c r="OXR61"/>
      <c r="OXS61"/>
      <c r="OXT61"/>
      <c r="OXU61"/>
      <c r="OXV61"/>
      <c r="OXW61"/>
      <c r="OXX61"/>
      <c r="OXY61"/>
      <c r="OXZ61"/>
      <c r="OYA61"/>
      <c r="OYB61"/>
      <c r="OYC61"/>
      <c r="OYD61"/>
      <c r="OYE61"/>
      <c r="OYF61"/>
      <c r="OYG61"/>
      <c r="OYH61"/>
      <c r="OYI61"/>
      <c r="OYJ61"/>
      <c r="OYK61"/>
      <c r="OYL61"/>
      <c r="OYM61"/>
      <c r="OYN61"/>
      <c r="OYO61"/>
      <c r="OYP61"/>
      <c r="OYQ61"/>
      <c r="OYR61"/>
      <c r="OYS61"/>
      <c r="OYT61"/>
      <c r="OYU61"/>
      <c r="OYV61"/>
      <c r="OYW61"/>
      <c r="OYX61"/>
      <c r="OYY61"/>
      <c r="OYZ61"/>
      <c r="OZA61"/>
      <c r="OZB61"/>
      <c r="OZC61"/>
      <c r="OZD61"/>
      <c r="OZE61"/>
      <c r="OZF61"/>
      <c r="OZG61"/>
      <c r="OZH61"/>
      <c r="OZI61"/>
      <c r="OZJ61"/>
      <c r="OZK61"/>
      <c r="OZL61"/>
      <c r="OZM61"/>
      <c r="OZN61"/>
      <c r="OZO61"/>
      <c r="OZP61"/>
      <c r="OZQ61"/>
      <c r="OZR61"/>
      <c r="OZS61"/>
      <c r="OZT61"/>
      <c r="OZU61"/>
      <c r="OZV61"/>
      <c r="OZW61"/>
      <c r="OZX61"/>
      <c r="OZY61"/>
      <c r="OZZ61"/>
      <c r="PAA61"/>
      <c r="PAB61"/>
      <c r="PAC61"/>
      <c r="PAD61"/>
      <c r="PAE61"/>
      <c r="PAF61"/>
      <c r="PAG61"/>
      <c r="PAH61"/>
      <c r="PAI61"/>
      <c r="PAJ61"/>
      <c r="PAK61"/>
      <c r="PAL61"/>
      <c r="PAM61"/>
      <c r="PAN61"/>
      <c r="PAO61"/>
      <c r="PAP61"/>
      <c r="PAQ61"/>
      <c r="PAR61"/>
      <c r="PAS61"/>
      <c r="PAT61"/>
      <c r="PAU61"/>
      <c r="PAV61"/>
      <c r="PAW61"/>
      <c r="PAX61"/>
      <c r="PAY61"/>
      <c r="PAZ61"/>
      <c r="PBA61"/>
      <c r="PBB61"/>
      <c r="PBC61"/>
      <c r="PBD61"/>
      <c r="PBE61"/>
      <c r="PBF61"/>
      <c r="PBG61"/>
      <c r="PBH61"/>
      <c r="PBI61"/>
      <c r="PBJ61"/>
      <c r="PBK61"/>
      <c r="PBL61"/>
      <c r="PBM61"/>
      <c r="PBN61"/>
      <c r="PBO61"/>
      <c r="PBP61"/>
      <c r="PBQ61"/>
      <c r="PBR61"/>
      <c r="PBS61"/>
      <c r="PBT61"/>
      <c r="PBU61"/>
      <c r="PBV61"/>
      <c r="PBW61"/>
      <c r="PBX61"/>
      <c r="PBY61"/>
      <c r="PBZ61"/>
      <c r="PCA61"/>
      <c r="PCB61"/>
      <c r="PCC61"/>
      <c r="PCD61"/>
      <c r="PCE61"/>
      <c r="PCF61"/>
      <c r="PCG61"/>
      <c r="PCH61"/>
      <c r="PCI61"/>
      <c r="PCJ61"/>
      <c r="PCK61"/>
      <c r="PCL61"/>
      <c r="PCM61"/>
      <c r="PCN61"/>
      <c r="PCO61"/>
      <c r="PCP61"/>
      <c r="PCQ61"/>
      <c r="PCR61"/>
      <c r="PCS61"/>
      <c r="PCT61"/>
      <c r="PCU61"/>
      <c r="PCV61"/>
      <c r="PCW61"/>
      <c r="PCX61"/>
      <c r="PCY61"/>
      <c r="PCZ61"/>
      <c r="PDA61"/>
      <c r="PDB61"/>
      <c r="PDC61"/>
      <c r="PDD61"/>
      <c r="PDE61"/>
      <c r="PDF61"/>
      <c r="PDG61"/>
      <c r="PDH61"/>
      <c r="PDI61"/>
      <c r="PDJ61"/>
      <c r="PDK61"/>
      <c r="PDL61"/>
      <c r="PDM61"/>
      <c r="PDN61"/>
      <c r="PDO61"/>
      <c r="PDP61"/>
      <c r="PDQ61"/>
      <c r="PDR61"/>
      <c r="PDS61"/>
      <c r="PDT61"/>
      <c r="PDU61"/>
      <c r="PDV61"/>
      <c r="PDW61"/>
      <c r="PDX61"/>
      <c r="PDY61"/>
      <c r="PDZ61"/>
      <c r="PEA61"/>
      <c r="PEB61"/>
      <c r="PEC61"/>
      <c r="PED61"/>
      <c r="PEE61"/>
      <c r="PEF61"/>
      <c r="PEG61"/>
      <c r="PEH61"/>
      <c r="PEI61"/>
      <c r="PEJ61"/>
      <c r="PEK61"/>
      <c r="PEL61"/>
      <c r="PEM61"/>
      <c r="PEN61"/>
      <c r="PEO61"/>
      <c r="PEP61"/>
      <c r="PEQ61"/>
      <c r="PER61"/>
      <c r="PES61"/>
      <c r="PET61"/>
      <c r="PEU61"/>
      <c r="PEV61"/>
      <c r="PEW61"/>
      <c r="PEX61"/>
      <c r="PEY61"/>
      <c r="PEZ61"/>
      <c r="PFA61"/>
      <c r="PFB61"/>
      <c r="PFC61"/>
      <c r="PFD61"/>
      <c r="PFE61"/>
      <c r="PFF61"/>
      <c r="PFG61"/>
      <c r="PFH61"/>
      <c r="PFI61"/>
      <c r="PFJ61"/>
      <c r="PFK61"/>
      <c r="PFL61"/>
      <c r="PFM61"/>
      <c r="PFN61"/>
      <c r="PFO61"/>
      <c r="PFP61"/>
      <c r="PFQ61"/>
      <c r="PFR61"/>
      <c r="PFS61"/>
      <c r="PFT61"/>
      <c r="PFU61"/>
      <c r="PFV61"/>
      <c r="PFW61"/>
      <c r="PFX61"/>
      <c r="PFY61"/>
      <c r="PFZ61"/>
      <c r="PGA61"/>
      <c r="PGB61"/>
      <c r="PGC61"/>
      <c r="PGD61"/>
      <c r="PGE61"/>
      <c r="PGF61"/>
      <c r="PGG61"/>
      <c r="PGH61"/>
      <c r="PGI61"/>
      <c r="PGJ61"/>
      <c r="PGK61"/>
      <c r="PGL61"/>
      <c r="PGM61"/>
      <c r="PGN61"/>
      <c r="PGO61"/>
      <c r="PGP61"/>
      <c r="PGQ61"/>
      <c r="PGR61"/>
      <c r="PGS61"/>
      <c r="PGT61"/>
      <c r="PGU61"/>
      <c r="PGV61"/>
      <c r="PGW61"/>
      <c r="PGX61"/>
      <c r="PGY61"/>
      <c r="PGZ61"/>
      <c r="PHA61"/>
      <c r="PHB61"/>
      <c r="PHC61"/>
      <c r="PHD61"/>
      <c r="PHE61"/>
      <c r="PHF61"/>
      <c r="PHG61"/>
      <c r="PHH61"/>
      <c r="PHI61"/>
      <c r="PHJ61"/>
      <c r="PHK61"/>
      <c r="PHL61"/>
      <c r="PHM61"/>
      <c r="PHN61"/>
      <c r="PHO61"/>
      <c r="PHP61"/>
      <c r="PHQ61"/>
      <c r="PHR61"/>
      <c r="PHS61"/>
      <c r="PHT61"/>
      <c r="PHU61"/>
      <c r="PHV61"/>
      <c r="PHW61"/>
      <c r="PHX61"/>
      <c r="PHY61"/>
      <c r="PHZ61"/>
      <c r="PIA61"/>
      <c r="PIB61"/>
      <c r="PIC61"/>
      <c r="PID61"/>
      <c r="PIE61"/>
      <c r="PIF61"/>
      <c r="PIG61"/>
      <c r="PIH61"/>
      <c r="PII61"/>
      <c r="PIJ61"/>
      <c r="PIK61"/>
      <c r="PIL61"/>
      <c r="PIM61"/>
      <c r="PIN61"/>
      <c r="PIO61"/>
      <c r="PIP61"/>
      <c r="PIQ61"/>
      <c r="PIR61"/>
      <c r="PIS61"/>
      <c r="PIT61"/>
      <c r="PIU61"/>
      <c r="PIV61"/>
      <c r="PIW61"/>
      <c r="PIX61"/>
      <c r="PIY61"/>
      <c r="PIZ61"/>
      <c r="PJA61"/>
      <c r="PJB61"/>
      <c r="PJC61"/>
      <c r="PJD61"/>
      <c r="PJE61"/>
      <c r="PJF61"/>
      <c r="PJG61"/>
      <c r="PJH61"/>
      <c r="PJI61"/>
      <c r="PJJ61"/>
      <c r="PJK61"/>
      <c r="PJL61"/>
      <c r="PJM61"/>
      <c r="PJN61"/>
      <c r="PJO61"/>
      <c r="PJP61"/>
      <c r="PJQ61"/>
      <c r="PJR61"/>
      <c r="PJS61"/>
      <c r="PJT61"/>
      <c r="PJU61"/>
      <c r="PJV61"/>
      <c r="PJW61"/>
      <c r="PJX61"/>
      <c r="PJY61"/>
      <c r="PJZ61"/>
      <c r="PKA61"/>
      <c r="PKB61"/>
      <c r="PKC61"/>
      <c r="PKD61"/>
      <c r="PKE61"/>
      <c r="PKF61"/>
      <c r="PKG61"/>
      <c r="PKH61"/>
      <c r="PKI61"/>
      <c r="PKJ61"/>
      <c r="PKK61"/>
      <c r="PKL61"/>
      <c r="PKM61"/>
      <c r="PKN61"/>
      <c r="PKO61"/>
      <c r="PKP61"/>
      <c r="PKQ61"/>
      <c r="PKR61"/>
      <c r="PKS61"/>
      <c r="PKT61"/>
      <c r="PKU61"/>
      <c r="PKV61"/>
      <c r="PKW61"/>
      <c r="PKX61"/>
      <c r="PKY61"/>
      <c r="PKZ61"/>
      <c r="PLA61"/>
      <c r="PLB61"/>
      <c r="PLC61"/>
      <c r="PLD61"/>
      <c r="PLE61"/>
      <c r="PLF61"/>
      <c r="PLG61"/>
      <c r="PLH61"/>
      <c r="PLI61"/>
      <c r="PLJ61"/>
      <c r="PLK61"/>
      <c r="PLL61"/>
      <c r="PLM61"/>
      <c r="PLN61"/>
      <c r="PLO61"/>
      <c r="PLP61"/>
      <c r="PLQ61"/>
      <c r="PLR61"/>
      <c r="PLS61"/>
      <c r="PLT61"/>
      <c r="PLU61"/>
      <c r="PLV61"/>
      <c r="PLW61"/>
      <c r="PLX61"/>
      <c r="PLY61"/>
      <c r="PLZ61"/>
      <c r="PMA61"/>
      <c r="PMB61"/>
      <c r="PMC61"/>
      <c r="PMD61"/>
      <c r="PME61"/>
      <c r="PMF61"/>
      <c r="PMG61"/>
      <c r="PMH61"/>
      <c r="PMI61"/>
      <c r="PMJ61"/>
      <c r="PMK61"/>
      <c r="PML61"/>
      <c r="PMM61"/>
      <c r="PMN61"/>
      <c r="PMO61"/>
      <c r="PMP61"/>
      <c r="PMQ61"/>
      <c r="PMR61"/>
      <c r="PMS61"/>
      <c r="PMT61"/>
      <c r="PMU61"/>
      <c r="PMV61"/>
      <c r="PMW61"/>
      <c r="PMX61"/>
      <c r="PMY61"/>
      <c r="PMZ61"/>
      <c r="PNA61"/>
      <c r="PNB61"/>
      <c r="PNC61"/>
      <c r="PND61"/>
      <c r="PNE61"/>
      <c r="PNF61"/>
      <c r="PNG61"/>
      <c r="PNH61"/>
      <c r="PNI61"/>
      <c r="PNJ61"/>
      <c r="PNK61"/>
      <c r="PNL61"/>
      <c r="PNM61"/>
      <c r="PNN61"/>
      <c r="PNO61"/>
      <c r="PNP61"/>
      <c r="PNQ61"/>
      <c r="PNR61"/>
      <c r="PNS61"/>
      <c r="PNT61"/>
      <c r="PNU61"/>
      <c r="PNV61"/>
      <c r="PNW61"/>
      <c r="PNX61"/>
      <c r="PNY61"/>
      <c r="PNZ61"/>
      <c r="POA61"/>
      <c r="POB61"/>
      <c r="POC61"/>
      <c r="POD61"/>
      <c r="POE61"/>
      <c r="POF61"/>
      <c r="POG61"/>
      <c r="POH61"/>
      <c r="POI61"/>
      <c r="POJ61"/>
      <c r="POK61"/>
      <c r="POL61"/>
      <c r="POM61"/>
      <c r="PON61"/>
      <c r="POO61"/>
      <c r="POP61"/>
      <c r="POQ61"/>
      <c r="POR61"/>
      <c r="POS61"/>
      <c r="POT61"/>
      <c r="POU61"/>
      <c r="POV61"/>
      <c r="POW61"/>
      <c r="POX61"/>
      <c r="POY61"/>
      <c r="POZ61"/>
      <c r="PPA61"/>
      <c r="PPB61"/>
      <c r="PPC61"/>
      <c r="PPD61"/>
      <c r="PPE61"/>
      <c r="PPF61"/>
      <c r="PPG61"/>
      <c r="PPH61"/>
      <c r="PPI61"/>
      <c r="PPJ61"/>
      <c r="PPK61"/>
      <c r="PPL61"/>
      <c r="PPM61"/>
      <c r="PPN61"/>
      <c r="PPO61"/>
      <c r="PPP61"/>
      <c r="PPQ61"/>
      <c r="PPR61"/>
      <c r="PPS61"/>
      <c r="PPT61"/>
      <c r="PPU61"/>
      <c r="PPV61"/>
      <c r="PPW61"/>
      <c r="PPX61"/>
      <c r="PPY61"/>
      <c r="PPZ61"/>
      <c r="PQA61"/>
      <c r="PQB61"/>
      <c r="PQC61"/>
      <c r="PQD61"/>
      <c r="PQE61"/>
      <c r="PQF61"/>
      <c r="PQG61"/>
      <c r="PQH61"/>
      <c r="PQI61"/>
      <c r="PQJ61"/>
      <c r="PQK61"/>
      <c r="PQL61"/>
      <c r="PQM61"/>
      <c r="PQN61"/>
      <c r="PQO61"/>
      <c r="PQP61"/>
      <c r="PQQ61"/>
      <c r="PQR61"/>
      <c r="PQS61"/>
      <c r="PQT61"/>
      <c r="PQU61"/>
      <c r="PQV61"/>
      <c r="PQW61"/>
      <c r="PQX61"/>
      <c r="PQY61"/>
      <c r="PQZ61"/>
      <c r="PRA61"/>
      <c r="PRB61"/>
      <c r="PRC61"/>
      <c r="PRD61"/>
      <c r="PRE61"/>
      <c r="PRF61"/>
      <c r="PRG61"/>
      <c r="PRH61"/>
      <c r="PRI61"/>
      <c r="PRJ61"/>
      <c r="PRK61"/>
      <c r="PRL61"/>
      <c r="PRM61"/>
      <c r="PRN61"/>
      <c r="PRO61"/>
      <c r="PRP61"/>
      <c r="PRQ61"/>
      <c r="PRR61"/>
      <c r="PRS61"/>
      <c r="PRT61"/>
      <c r="PRU61"/>
      <c r="PRV61"/>
      <c r="PRW61"/>
      <c r="PRX61"/>
      <c r="PRY61"/>
      <c r="PRZ61"/>
      <c r="PSA61"/>
      <c r="PSB61"/>
      <c r="PSC61"/>
      <c r="PSD61"/>
      <c r="PSE61"/>
      <c r="PSF61"/>
      <c r="PSG61"/>
      <c r="PSH61"/>
      <c r="PSI61"/>
      <c r="PSJ61"/>
      <c r="PSK61"/>
      <c r="PSL61"/>
      <c r="PSM61"/>
      <c r="PSN61"/>
      <c r="PSO61"/>
      <c r="PSP61"/>
      <c r="PSQ61"/>
      <c r="PSR61"/>
      <c r="PSS61"/>
      <c r="PST61"/>
      <c r="PSU61"/>
      <c r="PSV61"/>
      <c r="PSW61"/>
      <c r="PSX61"/>
      <c r="PSY61"/>
      <c r="PSZ61"/>
      <c r="PTA61"/>
      <c r="PTB61"/>
      <c r="PTC61"/>
      <c r="PTD61"/>
      <c r="PTE61"/>
      <c r="PTF61"/>
      <c r="PTG61"/>
      <c r="PTH61"/>
      <c r="PTI61"/>
      <c r="PTJ61"/>
      <c r="PTK61"/>
      <c r="PTL61"/>
      <c r="PTM61"/>
      <c r="PTN61"/>
      <c r="PTO61"/>
      <c r="PTP61"/>
      <c r="PTQ61"/>
      <c r="PTR61"/>
      <c r="PTS61"/>
      <c r="PTT61"/>
      <c r="PTU61"/>
      <c r="PTV61"/>
      <c r="PTW61"/>
      <c r="PTX61"/>
      <c r="PTY61"/>
      <c r="PTZ61"/>
      <c r="PUA61"/>
      <c r="PUB61"/>
      <c r="PUC61"/>
      <c r="PUD61"/>
      <c r="PUE61"/>
      <c r="PUF61"/>
      <c r="PUG61"/>
      <c r="PUH61"/>
      <c r="PUI61"/>
      <c r="PUJ61"/>
      <c r="PUK61"/>
      <c r="PUL61"/>
      <c r="PUM61"/>
      <c r="PUN61"/>
      <c r="PUO61"/>
      <c r="PUP61"/>
      <c r="PUQ61"/>
      <c r="PUR61"/>
      <c r="PUS61"/>
      <c r="PUT61"/>
      <c r="PUU61"/>
      <c r="PUV61"/>
      <c r="PUW61"/>
      <c r="PUX61"/>
      <c r="PUY61"/>
      <c r="PUZ61"/>
      <c r="PVA61"/>
      <c r="PVB61"/>
      <c r="PVC61"/>
      <c r="PVD61"/>
      <c r="PVE61"/>
      <c r="PVF61"/>
      <c r="PVG61"/>
      <c r="PVH61"/>
      <c r="PVI61"/>
      <c r="PVJ61"/>
      <c r="PVK61"/>
      <c r="PVL61"/>
      <c r="PVM61"/>
      <c r="PVN61"/>
      <c r="PVO61"/>
      <c r="PVP61"/>
      <c r="PVQ61"/>
      <c r="PVR61"/>
      <c r="PVS61"/>
      <c r="PVT61"/>
      <c r="PVU61"/>
      <c r="PVV61"/>
      <c r="PVW61"/>
      <c r="PVX61"/>
      <c r="PVY61"/>
      <c r="PVZ61"/>
      <c r="PWA61"/>
      <c r="PWB61"/>
      <c r="PWC61"/>
      <c r="PWD61"/>
      <c r="PWE61"/>
      <c r="PWF61"/>
      <c r="PWG61"/>
      <c r="PWH61"/>
      <c r="PWI61"/>
      <c r="PWJ61"/>
      <c r="PWK61"/>
      <c r="PWL61"/>
      <c r="PWM61"/>
      <c r="PWN61"/>
      <c r="PWO61"/>
      <c r="PWP61"/>
      <c r="PWQ61"/>
      <c r="PWR61"/>
      <c r="PWS61"/>
      <c r="PWT61"/>
      <c r="PWU61"/>
      <c r="PWV61"/>
      <c r="PWW61"/>
      <c r="PWX61"/>
      <c r="PWY61"/>
      <c r="PWZ61"/>
      <c r="PXA61"/>
      <c r="PXB61"/>
      <c r="PXC61"/>
      <c r="PXD61"/>
      <c r="PXE61"/>
      <c r="PXF61"/>
      <c r="PXG61"/>
      <c r="PXH61"/>
      <c r="PXI61"/>
      <c r="PXJ61"/>
      <c r="PXK61"/>
      <c r="PXL61"/>
      <c r="PXM61"/>
      <c r="PXN61"/>
      <c r="PXO61"/>
      <c r="PXP61"/>
      <c r="PXQ61"/>
      <c r="PXR61"/>
      <c r="PXS61"/>
      <c r="PXT61"/>
      <c r="PXU61"/>
      <c r="PXV61"/>
      <c r="PXW61"/>
      <c r="PXX61"/>
      <c r="PXY61"/>
      <c r="PXZ61"/>
      <c r="PYA61"/>
      <c r="PYB61"/>
      <c r="PYC61"/>
      <c r="PYD61"/>
      <c r="PYE61"/>
      <c r="PYF61"/>
      <c r="PYG61"/>
      <c r="PYH61"/>
      <c r="PYI61"/>
      <c r="PYJ61"/>
      <c r="PYK61"/>
      <c r="PYL61"/>
      <c r="PYM61"/>
      <c r="PYN61"/>
      <c r="PYO61"/>
      <c r="PYP61"/>
      <c r="PYQ61"/>
      <c r="PYR61"/>
      <c r="PYS61"/>
      <c r="PYT61"/>
      <c r="PYU61"/>
      <c r="PYV61"/>
      <c r="PYW61"/>
      <c r="PYX61"/>
      <c r="PYY61"/>
      <c r="PYZ61"/>
      <c r="PZA61"/>
      <c r="PZB61"/>
      <c r="PZC61"/>
      <c r="PZD61"/>
      <c r="PZE61"/>
      <c r="PZF61"/>
      <c r="PZG61"/>
      <c r="PZH61"/>
      <c r="PZI61"/>
      <c r="PZJ61"/>
      <c r="PZK61"/>
      <c r="PZL61"/>
      <c r="PZM61"/>
      <c r="PZN61"/>
      <c r="PZO61"/>
      <c r="PZP61"/>
      <c r="PZQ61"/>
      <c r="PZR61"/>
      <c r="PZS61"/>
      <c r="PZT61"/>
      <c r="PZU61"/>
      <c r="PZV61"/>
      <c r="PZW61"/>
      <c r="PZX61"/>
      <c r="PZY61"/>
      <c r="PZZ61"/>
      <c r="QAA61"/>
      <c r="QAB61"/>
      <c r="QAC61"/>
      <c r="QAD61"/>
      <c r="QAE61"/>
      <c r="QAF61"/>
      <c r="QAG61"/>
      <c r="QAH61"/>
      <c r="QAI61"/>
      <c r="QAJ61"/>
      <c r="QAK61"/>
      <c r="QAL61"/>
      <c r="QAM61"/>
      <c r="QAN61"/>
      <c r="QAO61"/>
      <c r="QAP61"/>
      <c r="QAQ61"/>
      <c r="QAR61"/>
      <c r="QAS61"/>
      <c r="QAT61"/>
      <c r="QAU61"/>
      <c r="QAV61"/>
      <c r="QAW61"/>
      <c r="QAX61"/>
      <c r="QAY61"/>
      <c r="QAZ61"/>
      <c r="QBA61"/>
      <c r="QBB61"/>
      <c r="QBC61"/>
      <c r="QBD61"/>
      <c r="QBE61"/>
      <c r="QBF61"/>
      <c r="QBG61"/>
      <c r="QBH61"/>
      <c r="QBI61"/>
      <c r="QBJ61"/>
      <c r="QBK61"/>
      <c r="QBL61"/>
      <c r="QBM61"/>
      <c r="QBN61"/>
      <c r="QBO61"/>
      <c r="QBP61"/>
      <c r="QBQ61"/>
      <c r="QBR61"/>
      <c r="QBS61"/>
      <c r="QBT61"/>
      <c r="QBU61"/>
      <c r="QBV61"/>
      <c r="QBW61"/>
      <c r="QBX61"/>
      <c r="QBY61"/>
      <c r="QBZ61"/>
      <c r="QCA61"/>
      <c r="QCB61"/>
      <c r="QCC61"/>
      <c r="QCD61"/>
      <c r="QCE61"/>
      <c r="QCF61"/>
      <c r="QCG61"/>
      <c r="QCH61"/>
      <c r="QCI61"/>
      <c r="QCJ61"/>
      <c r="QCK61"/>
      <c r="QCL61"/>
      <c r="QCM61"/>
      <c r="QCN61"/>
      <c r="QCO61"/>
      <c r="QCP61"/>
      <c r="QCQ61"/>
      <c r="QCR61"/>
      <c r="QCS61"/>
      <c r="QCT61"/>
      <c r="QCU61"/>
      <c r="QCV61"/>
      <c r="QCW61"/>
      <c r="QCX61"/>
      <c r="QCY61"/>
      <c r="QCZ61"/>
      <c r="QDA61"/>
      <c r="QDB61"/>
      <c r="QDC61"/>
      <c r="QDD61"/>
      <c r="QDE61"/>
      <c r="QDF61"/>
      <c r="QDG61"/>
      <c r="QDH61"/>
      <c r="QDI61"/>
      <c r="QDJ61"/>
      <c r="QDK61"/>
      <c r="QDL61"/>
      <c r="QDM61"/>
      <c r="QDN61"/>
      <c r="QDO61"/>
      <c r="QDP61"/>
      <c r="QDQ61"/>
      <c r="QDR61"/>
      <c r="QDS61"/>
      <c r="QDT61"/>
      <c r="QDU61"/>
      <c r="QDV61"/>
      <c r="QDW61"/>
      <c r="QDX61"/>
      <c r="QDY61"/>
      <c r="QDZ61"/>
      <c r="QEA61"/>
      <c r="QEB61"/>
      <c r="QEC61"/>
      <c r="QED61"/>
      <c r="QEE61"/>
      <c r="QEF61"/>
      <c r="QEG61"/>
      <c r="QEH61"/>
      <c r="QEI61"/>
      <c r="QEJ61"/>
      <c r="QEK61"/>
      <c r="QEL61"/>
      <c r="QEM61"/>
      <c r="QEN61"/>
      <c r="QEO61"/>
      <c r="QEP61"/>
      <c r="QEQ61"/>
      <c r="QER61"/>
      <c r="QES61"/>
      <c r="QET61"/>
      <c r="QEU61"/>
      <c r="QEV61"/>
      <c r="QEW61"/>
      <c r="QEX61"/>
      <c r="QEY61"/>
      <c r="QEZ61"/>
      <c r="QFA61"/>
      <c r="QFB61"/>
      <c r="QFC61"/>
      <c r="QFD61"/>
      <c r="QFE61"/>
      <c r="QFF61"/>
      <c r="QFG61"/>
      <c r="QFH61"/>
      <c r="QFI61"/>
      <c r="QFJ61"/>
      <c r="QFK61"/>
      <c r="QFL61"/>
      <c r="QFM61"/>
      <c r="QFN61"/>
      <c r="QFO61"/>
      <c r="QFP61"/>
      <c r="QFQ61"/>
      <c r="QFR61"/>
      <c r="QFS61"/>
      <c r="QFT61"/>
      <c r="QFU61"/>
      <c r="QFV61"/>
      <c r="QFW61"/>
      <c r="QFX61"/>
      <c r="QFY61"/>
      <c r="QFZ61"/>
      <c r="QGA61"/>
      <c r="QGB61"/>
      <c r="QGC61"/>
      <c r="QGD61"/>
      <c r="QGE61"/>
      <c r="QGF61"/>
      <c r="QGG61"/>
      <c r="QGH61"/>
      <c r="QGI61"/>
      <c r="QGJ61"/>
      <c r="QGK61"/>
      <c r="QGL61"/>
      <c r="QGM61"/>
      <c r="QGN61"/>
      <c r="QGO61"/>
      <c r="QGP61"/>
      <c r="QGQ61"/>
      <c r="QGR61"/>
      <c r="QGS61"/>
      <c r="QGT61"/>
      <c r="QGU61"/>
      <c r="QGV61"/>
      <c r="QGW61"/>
      <c r="QGX61"/>
      <c r="QGY61"/>
      <c r="QGZ61"/>
      <c r="QHA61"/>
      <c r="QHB61"/>
      <c r="QHC61"/>
      <c r="QHD61"/>
      <c r="QHE61"/>
      <c r="QHF61"/>
      <c r="QHG61"/>
      <c r="QHH61"/>
      <c r="QHI61"/>
      <c r="QHJ61"/>
      <c r="QHK61"/>
      <c r="QHL61"/>
      <c r="QHM61"/>
      <c r="QHN61"/>
      <c r="QHO61"/>
      <c r="QHP61"/>
      <c r="QHQ61"/>
      <c r="QHR61"/>
      <c r="QHS61"/>
      <c r="QHT61"/>
      <c r="QHU61"/>
      <c r="QHV61"/>
      <c r="QHW61"/>
      <c r="QHX61"/>
      <c r="QHY61"/>
      <c r="QHZ61"/>
      <c r="QIA61"/>
      <c r="QIB61"/>
      <c r="QIC61"/>
      <c r="QID61"/>
      <c r="QIE61"/>
      <c r="QIF61"/>
      <c r="QIG61"/>
      <c r="QIH61"/>
      <c r="QII61"/>
      <c r="QIJ61"/>
      <c r="QIK61"/>
      <c r="QIL61"/>
      <c r="QIM61"/>
      <c r="QIN61"/>
      <c r="QIO61"/>
      <c r="QIP61"/>
      <c r="QIQ61"/>
      <c r="QIR61"/>
      <c r="QIS61"/>
      <c r="QIT61"/>
      <c r="QIU61"/>
      <c r="QIV61"/>
      <c r="QIW61"/>
      <c r="QIX61"/>
      <c r="QIY61"/>
      <c r="QIZ61"/>
      <c r="QJA61"/>
      <c r="QJB61"/>
      <c r="QJC61"/>
      <c r="QJD61"/>
      <c r="QJE61"/>
      <c r="QJF61"/>
      <c r="QJG61"/>
      <c r="QJH61"/>
      <c r="QJI61"/>
      <c r="QJJ61"/>
      <c r="QJK61"/>
      <c r="QJL61"/>
      <c r="QJM61"/>
      <c r="QJN61"/>
      <c r="QJO61"/>
      <c r="QJP61"/>
      <c r="QJQ61"/>
      <c r="QJR61"/>
      <c r="QJS61"/>
      <c r="QJT61"/>
      <c r="QJU61"/>
      <c r="QJV61"/>
      <c r="QJW61"/>
      <c r="QJX61"/>
      <c r="QJY61"/>
      <c r="QJZ61"/>
      <c r="QKA61"/>
      <c r="QKB61"/>
      <c r="QKC61"/>
      <c r="QKD61"/>
      <c r="QKE61"/>
      <c r="QKF61"/>
      <c r="QKG61"/>
      <c r="QKH61"/>
      <c r="QKI61"/>
      <c r="QKJ61"/>
      <c r="QKK61"/>
      <c r="QKL61"/>
      <c r="QKM61"/>
      <c r="QKN61"/>
      <c r="QKO61"/>
      <c r="QKP61"/>
      <c r="QKQ61"/>
      <c r="QKR61"/>
      <c r="QKS61"/>
      <c r="QKT61"/>
      <c r="QKU61"/>
      <c r="QKV61"/>
      <c r="QKW61"/>
      <c r="QKX61"/>
      <c r="QKY61"/>
      <c r="QKZ61"/>
      <c r="QLA61"/>
      <c r="QLB61"/>
      <c r="QLC61"/>
      <c r="QLD61"/>
      <c r="QLE61"/>
      <c r="QLF61"/>
      <c r="QLG61"/>
      <c r="QLH61"/>
      <c r="QLI61"/>
      <c r="QLJ61"/>
      <c r="QLK61"/>
      <c r="QLL61"/>
      <c r="QLM61"/>
      <c r="QLN61"/>
      <c r="QLO61"/>
      <c r="QLP61"/>
      <c r="QLQ61"/>
      <c r="QLR61"/>
      <c r="QLS61"/>
      <c r="QLT61"/>
      <c r="QLU61"/>
      <c r="QLV61"/>
      <c r="QLW61"/>
      <c r="QLX61"/>
      <c r="QLY61"/>
      <c r="QLZ61"/>
      <c r="QMA61"/>
      <c r="QMB61"/>
      <c r="QMC61"/>
      <c r="QMD61"/>
      <c r="QME61"/>
      <c r="QMF61"/>
      <c r="QMG61"/>
      <c r="QMH61"/>
      <c r="QMI61"/>
      <c r="QMJ61"/>
      <c r="QMK61"/>
      <c r="QML61"/>
      <c r="QMM61"/>
      <c r="QMN61"/>
      <c r="QMO61"/>
      <c r="QMP61"/>
      <c r="QMQ61"/>
      <c r="QMR61"/>
      <c r="QMS61"/>
      <c r="QMT61"/>
      <c r="QMU61"/>
      <c r="QMV61"/>
      <c r="QMW61"/>
      <c r="QMX61"/>
      <c r="QMY61"/>
      <c r="QMZ61"/>
      <c r="QNA61"/>
      <c r="QNB61"/>
      <c r="QNC61"/>
      <c r="QND61"/>
      <c r="QNE61"/>
      <c r="QNF61"/>
      <c r="QNG61"/>
      <c r="QNH61"/>
      <c r="QNI61"/>
      <c r="QNJ61"/>
      <c r="QNK61"/>
      <c r="QNL61"/>
      <c r="QNM61"/>
      <c r="QNN61"/>
      <c r="QNO61"/>
      <c r="QNP61"/>
      <c r="QNQ61"/>
      <c r="QNR61"/>
      <c r="QNS61"/>
      <c r="QNT61"/>
      <c r="QNU61"/>
      <c r="QNV61"/>
      <c r="QNW61"/>
      <c r="QNX61"/>
      <c r="QNY61"/>
      <c r="QNZ61"/>
      <c r="QOA61"/>
      <c r="QOB61"/>
      <c r="QOC61"/>
      <c r="QOD61"/>
      <c r="QOE61"/>
      <c r="QOF61"/>
      <c r="QOG61"/>
      <c r="QOH61"/>
      <c r="QOI61"/>
      <c r="QOJ61"/>
      <c r="QOK61"/>
      <c r="QOL61"/>
      <c r="QOM61"/>
      <c r="QON61"/>
      <c r="QOO61"/>
      <c r="QOP61"/>
      <c r="QOQ61"/>
      <c r="QOR61"/>
      <c r="QOS61"/>
      <c r="QOT61"/>
      <c r="QOU61"/>
      <c r="QOV61"/>
      <c r="QOW61"/>
      <c r="QOX61"/>
      <c r="QOY61"/>
      <c r="QOZ61"/>
      <c r="QPA61"/>
      <c r="QPB61"/>
      <c r="QPC61"/>
      <c r="QPD61"/>
      <c r="QPE61"/>
      <c r="QPF61"/>
      <c r="QPG61"/>
      <c r="QPH61"/>
      <c r="QPI61"/>
      <c r="QPJ61"/>
      <c r="QPK61"/>
      <c r="QPL61"/>
      <c r="QPM61"/>
      <c r="QPN61"/>
      <c r="QPO61"/>
      <c r="QPP61"/>
      <c r="QPQ61"/>
      <c r="QPR61"/>
      <c r="QPS61"/>
      <c r="QPT61"/>
      <c r="QPU61"/>
      <c r="QPV61"/>
      <c r="QPW61"/>
      <c r="QPX61"/>
      <c r="QPY61"/>
      <c r="QPZ61"/>
      <c r="QQA61"/>
      <c r="QQB61"/>
      <c r="QQC61"/>
      <c r="QQD61"/>
      <c r="QQE61"/>
      <c r="QQF61"/>
      <c r="QQG61"/>
      <c r="QQH61"/>
      <c r="QQI61"/>
      <c r="QQJ61"/>
      <c r="QQK61"/>
      <c r="QQL61"/>
      <c r="QQM61"/>
      <c r="QQN61"/>
      <c r="QQO61"/>
      <c r="QQP61"/>
      <c r="QQQ61"/>
      <c r="QQR61"/>
      <c r="QQS61"/>
      <c r="QQT61"/>
      <c r="QQU61"/>
      <c r="QQV61"/>
      <c r="QQW61"/>
      <c r="QQX61"/>
      <c r="QQY61"/>
      <c r="QQZ61"/>
      <c r="QRA61"/>
      <c r="QRB61"/>
      <c r="QRC61"/>
      <c r="QRD61"/>
      <c r="QRE61"/>
      <c r="QRF61"/>
      <c r="QRG61"/>
      <c r="QRH61"/>
      <c r="QRI61"/>
      <c r="QRJ61"/>
      <c r="QRK61"/>
      <c r="QRL61"/>
      <c r="QRM61"/>
      <c r="QRN61"/>
      <c r="QRO61"/>
      <c r="QRP61"/>
      <c r="QRQ61"/>
      <c r="QRR61"/>
      <c r="QRS61"/>
      <c r="QRT61"/>
      <c r="QRU61"/>
      <c r="QRV61"/>
      <c r="QRW61"/>
      <c r="QRX61"/>
      <c r="QRY61"/>
      <c r="QRZ61"/>
      <c r="QSA61"/>
      <c r="QSB61"/>
      <c r="QSC61"/>
      <c r="QSD61"/>
      <c r="QSE61"/>
      <c r="QSF61"/>
      <c r="QSG61"/>
      <c r="QSH61"/>
      <c r="QSI61"/>
      <c r="QSJ61"/>
      <c r="QSK61"/>
      <c r="QSL61"/>
      <c r="QSM61"/>
      <c r="QSN61"/>
      <c r="QSO61"/>
      <c r="QSP61"/>
      <c r="QSQ61"/>
      <c r="QSR61"/>
      <c r="QSS61"/>
      <c r="QST61"/>
      <c r="QSU61"/>
      <c r="QSV61"/>
      <c r="QSW61"/>
      <c r="QSX61"/>
      <c r="QSY61"/>
      <c r="QSZ61"/>
      <c r="QTA61"/>
      <c r="QTB61"/>
      <c r="QTC61"/>
      <c r="QTD61"/>
      <c r="QTE61"/>
      <c r="QTF61"/>
      <c r="QTG61"/>
      <c r="QTH61"/>
      <c r="QTI61"/>
      <c r="QTJ61"/>
      <c r="QTK61"/>
      <c r="QTL61"/>
      <c r="QTM61"/>
      <c r="QTN61"/>
      <c r="QTO61"/>
      <c r="QTP61"/>
      <c r="QTQ61"/>
      <c r="QTR61"/>
      <c r="QTS61"/>
      <c r="QTT61"/>
      <c r="QTU61"/>
      <c r="QTV61"/>
      <c r="QTW61"/>
      <c r="QTX61"/>
      <c r="QTY61"/>
      <c r="QTZ61"/>
      <c r="QUA61"/>
      <c r="QUB61"/>
      <c r="QUC61"/>
      <c r="QUD61"/>
      <c r="QUE61"/>
      <c r="QUF61"/>
      <c r="QUG61"/>
      <c r="QUH61"/>
      <c r="QUI61"/>
      <c r="QUJ61"/>
      <c r="QUK61"/>
      <c r="QUL61"/>
      <c r="QUM61"/>
      <c r="QUN61"/>
      <c r="QUO61"/>
      <c r="QUP61"/>
      <c r="QUQ61"/>
      <c r="QUR61"/>
      <c r="QUS61"/>
      <c r="QUT61"/>
      <c r="QUU61"/>
      <c r="QUV61"/>
      <c r="QUW61"/>
      <c r="QUX61"/>
      <c r="QUY61"/>
      <c r="QUZ61"/>
      <c r="QVA61"/>
      <c r="QVB61"/>
      <c r="QVC61"/>
      <c r="QVD61"/>
      <c r="QVE61"/>
      <c r="QVF61"/>
      <c r="QVG61"/>
      <c r="QVH61"/>
      <c r="QVI61"/>
      <c r="QVJ61"/>
      <c r="QVK61"/>
      <c r="QVL61"/>
      <c r="QVM61"/>
      <c r="QVN61"/>
      <c r="QVO61"/>
      <c r="QVP61"/>
      <c r="QVQ61"/>
      <c r="QVR61"/>
      <c r="QVS61"/>
      <c r="QVT61"/>
      <c r="QVU61"/>
      <c r="QVV61"/>
      <c r="QVW61"/>
      <c r="QVX61"/>
      <c r="QVY61"/>
      <c r="QVZ61"/>
      <c r="QWA61"/>
      <c r="QWB61"/>
      <c r="QWC61"/>
      <c r="QWD61"/>
      <c r="QWE61"/>
      <c r="QWF61"/>
      <c r="QWG61"/>
      <c r="QWH61"/>
      <c r="QWI61"/>
      <c r="QWJ61"/>
      <c r="QWK61"/>
      <c r="QWL61"/>
      <c r="QWM61"/>
      <c r="QWN61"/>
      <c r="QWO61"/>
      <c r="QWP61"/>
      <c r="QWQ61"/>
      <c r="QWR61"/>
      <c r="QWS61"/>
      <c r="QWT61"/>
      <c r="QWU61"/>
      <c r="QWV61"/>
      <c r="QWW61"/>
      <c r="QWX61"/>
      <c r="QWY61"/>
      <c r="QWZ61"/>
      <c r="QXA61"/>
      <c r="QXB61"/>
      <c r="QXC61"/>
      <c r="QXD61"/>
      <c r="QXE61"/>
      <c r="QXF61"/>
      <c r="QXG61"/>
      <c r="QXH61"/>
      <c r="QXI61"/>
      <c r="QXJ61"/>
      <c r="QXK61"/>
      <c r="QXL61"/>
      <c r="QXM61"/>
      <c r="QXN61"/>
      <c r="QXO61"/>
      <c r="QXP61"/>
      <c r="QXQ61"/>
      <c r="QXR61"/>
      <c r="QXS61"/>
      <c r="QXT61"/>
      <c r="QXU61"/>
      <c r="QXV61"/>
      <c r="QXW61"/>
      <c r="QXX61"/>
      <c r="QXY61"/>
      <c r="QXZ61"/>
      <c r="QYA61"/>
      <c r="QYB61"/>
      <c r="QYC61"/>
      <c r="QYD61"/>
      <c r="QYE61"/>
      <c r="QYF61"/>
      <c r="QYG61"/>
      <c r="QYH61"/>
      <c r="QYI61"/>
      <c r="QYJ61"/>
      <c r="QYK61"/>
      <c r="QYL61"/>
      <c r="QYM61"/>
      <c r="QYN61"/>
      <c r="QYO61"/>
      <c r="QYP61"/>
      <c r="QYQ61"/>
      <c r="QYR61"/>
      <c r="QYS61"/>
      <c r="QYT61"/>
      <c r="QYU61"/>
      <c r="QYV61"/>
      <c r="QYW61"/>
      <c r="QYX61"/>
      <c r="QYY61"/>
      <c r="QYZ61"/>
      <c r="QZA61"/>
      <c r="QZB61"/>
      <c r="QZC61"/>
      <c r="QZD61"/>
      <c r="QZE61"/>
      <c r="QZF61"/>
      <c r="QZG61"/>
      <c r="QZH61"/>
      <c r="QZI61"/>
      <c r="QZJ61"/>
      <c r="QZK61"/>
      <c r="QZL61"/>
      <c r="QZM61"/>
      <c r="QZN61"/>
      <c r="QZO61"/>
      <c r="QZP61"/>
      <c r="QZQ61"/>
      <c r="QZR61"/>
      <c r="QZS61"/>
      <c r="QZT61"/>
      <c r="QZU61"/>
      <c r="QZV61"/>
      <c r="QZW61"/>
      <c r="QZX61"/>
      <c r="QZY61"/>
      <c r="QZZ61"/>
      <c r="RAA61"/>
      <c r="RAB61"/>
      <c r="RAC61"/>
      <c r="RAD61"/>
      <c r="RAE61"/>
      <c r="RAF61"/>
      <c r="RAG61"/>
      <c r="RAH61"/>
      <c r="RAI61"/>
      <c r="RAJ61"/>
      <c r="RAK61"/>
      <c r="RAL61"/>
      <c r="RAM61"/>
      <c r="RAN61"/>
      <c r="RAO61"/>
      <c r="RAP61"/>
      <c r="RAQ61"/>
      <c r="RAR61"/>
      <c r="RAS61"/>
      <c r="RAT61"/>
      <c r="RAU61"/>
      <c r="RAV61"/>
      <c r="RAW61"/>
      <c r="RAX61"/>
      <c r="RAY61"/>
      <c r="RAZ61"/>
      <c r="RBA61"/>
      <c r="RBB61"/>
      <c r="RBC61"/>
      <c r="RBD61"/>
      <c r="RBE61"/>
      <c r="RBF61"/>
      <c r="RBG61"/>
      <c r="RBH61"/>
      <c r="RBI61"/>
      <c r="RBJ61"/>
      <c r="RBK61"/>
      <c r="RBL61"/>
      <c r="RBM61"/>
      <c r="RBN61"/>
      <c r="RBO61"/>
      <c r="RBP61"/>
      <c r="RBQ61"/>
      <c r="RBR61"/>
      <c r="RBS61"/>
      <c r="RBT61"/>
      <c r="RBU61"/>
      <c r="RBV61"/>
      <c r="RBW61"/>
      <c r="RBX61"/>
      <c r="RBY61"/>
      <c r="RBZ61"/>
      <c r="RCA61"/>
      <c r="RCB61"/>
      <c r="RCC61"/>
      <c r="RCD61"/>
      <c r="RCE61"/>
      <c r="RCF61"/>
      <c r="RCG61"/>
      <c r="RCH61"/>
      <c r="RCI61"/>
      <c r="RCJ61"/>
      <c r="RCK61"/>
      <c r="RCL61"/>
      <c r="RCM61"/>
      <c r="RCN61"/>
      <c r="RCO61"/>
      <c r="RCP61"/>
      <c r="RCQ61"/>
      <c r="RCR61"/>
      <c r="RCS61"/>
      <c r="RCT61"/>
      <c r="RCU61"/>
      <c r="RCV61"/>
      <c r="RCW61"/>
      <c r="RCX61"/>
      <c r="RCY61"/>
      <c r="RCZ61"/>
      <c r="RDA61"/>
      <c r="RDB61"/>
      <c r="RDC61"/>
      <c r="RDD61"/>
      <c r="RDE61"/>
      <c r="RDF61"/>
      <c r="RDG61"/>
      <c r="RDH61"/>
      <c r="RDI61"/>
      <c r="RDJ61"/>
      <c r="RDK61"/>
      <c r="RDL61"/>
      <c r="RDM61"/>
      <c r="RDN61"/>
      <c r="RDO61"/>
      <c r="RDP61"/>
      <c r="RDQ61"/>
      <c r="RDR61"/>
      <c r="RDS61"/>
      <c r="RDT61"/>
      <c r="RDU61"/>
      <c r="RDV61"/>
      <c r="RDW61"/>
      <c r="RDX61"/>
      <c r="RDY61"/>
      <c r="RDZ61"/>
      <c r="REA61"/>
      <c r="REB61"/>
      <c r="REC61"/>
      <c r="RED61"/>
      <c r="REE61"/>
      <c r="REF61"/>
      <c r="REG61"/>
      <c r="REH61"/>
      <c r="REI61"/>
      <c r="REJ61"/>
      <c r="REK61"/>
      <c r="REL61"/>
      <c r="REM61"/>
      <c r="REN61"/>
      <c r="REO61"/>
      <c r="REP61"/>
      <c r="REQ61"/>
      <c r="RER61"/>
      <c r="RES61"/>
      <c r="RET61"/>
      <c r="REU61"/>
      <c r="REV61"/>
      <c r="REW61"/>
      <c r="REX61"/>
      <c r="REY61"/>
      <c r="REZ61"/>
      <c r="RFA61"/>
      <c r="RFB61"/>
      <c r="RFC61"/>
      <c r="RFD61"/>
      <c r="RFE61"/>
      <c r="RFF61"/>
      <c r="RFG61"/>
      <c r="RFH61"/>
      <c r="RFI61"/>
      <c r="RFJ61"/>
      <c r="RFK61"/>
      <c r="RFL61"/>
      <c r="RFM61"/>
      <c r="RFN61"/>
      <c r="RFO61"/>
      <c r="RFP61"/>
      <c r="RFQ61"/>
      <c r="RFR61"/>
      <c r="RFS61"/>
      <c r="RFT61"/>
      <c r="RFU61"/>
      <c r="RFV61"/>
      <c r="RFW61"/>
      <c r="RFX61"/>
      <c r="RFY61"/>
      <c r="RFZ61"/>
      <c r="RGA61"/>
      <c r="RGB61"/>
      <c r="RGC61"/>
      <c r="RGD61"/>
      <c r="RGE61"/>
      <c r="RGF61"/>
      <c r="RGG61"/>
      <c r="RGH61"/>
      <c r="RGI61"/>
      <c r="RGJ61"/>
      <c r="RGK61"/>
      <c r="RGL61"/>
      <c r="RGM61"/>
      <c r="RGN61"/>
      <c r="RGO61"/>
      <c r="RGP61"/>
      <c r="RGQ61"/>
      <c r="RGR61"/>
      <c r="RGS61"/>
      <c r="RGT61"/>
      <c r="RGU61"/>
      <c r="RGV61"/>
      <c r="RGW61"/>
      <c r="RGX61"/>
      <c r="RGY61"/>
      <c r="RGZ61"/>
      <c r="RHA61"/>
      <c r="RHB61"/>
      <c r="RHC61"/>
      <c r="RHD61"/>
      <c r="RHE61"/>
      <c r="RHF61"/>
      <c r="RHG61"/>
      <c r="RHH61"/>
      <c r="RHI61"/>
      <c r="RHJ61"/>
      <c r="RHK61"/>
      <c r="RHL61"/>
      <c r="RHM61"/>
      <c r="RHN61"/>
      <c r="RHO61"/>
      <c r="RHP61"/>
      <c r="RHQ61"/>
      <c r="RHR61"/>
      <c r="RHS61"/>
      <c r="RHT61"/>
      <c r="RHU61"/>
      <c r="RHV61"/>
      <c r="RHW61"/>
      <c r="RHX61"/>
      <c r="RHY61"/>
      <c r="RHZ61"/>
      <c r="RIA61"/>
      <c r="RIB61"/>
      <c r="RIC61"/>
      <c r="RID61"/>
      <c r="RIE61"/>
      <c r="RIF61"/>
      <c r="RIG61"/>
      <c r="RIH61"/>
      <c r="RII61"/>
      <c r="RIJ61"/>
      <c r="RIK61"/>
      <c r="RIL61"/>
      <c r="RIM61"/>
      <c r="RIN61"/>
      <c r="RIO61"/>
      <c r="RIP61"/>
      <c r="RIQ61"/>
      <c r="RIR61"/>
      <c r="RIS61"/>
      <c r="RIT61"/>
      <c r="RIU61"/>
      <c r="RIV61"/>
      <c r="RIW61"/>
      <c r="RIX61"/>
      <c r="RIY61"/>
      <c r="RIZ61"/>
      <c r="RJA61"/>
      <c r="RJB61"/>
      <c r="RJC61"/>
      <c r="RJD61"/>
      <c r="RJE61"/>
      <c r="RJF61"/>
      <c r="RJG61"/>
      <c r="RJH61"/>
      <c r="RJI61"/>
      <c r="RJJ61"/>
      <c r="RJK61"/>
      <c r="RJL61"/>
      <c r="RJM61"/>
      <c r="RJN61"/>
      <c r="RJO61"/>
      <c r="RJP61"/>
      <c r="RJQ61"/>
      <c r="RJR61"/>
      <c r="RJS61"/>
      <c r="RJT61"/>
      <c r="RJU61"/>
      <c r="RJV61"/>
      <c r="RJW61"/>
      <c r="RJX61"/>
      <c r="RJY61"/>
      <c r="RJZ61"/>
      <c r="RKA61"/>
      <c r="RKB61"/>
      <c r="RKC61"/>
      <c r="RKD61"/>
      <c r="RKE61"/>
      <c r="RKF61"/>
      <c r="RKG61"/>
      <c r="RKH61"/>
      <c r="RKI61"/>
      <c r="RKJ61"/>
      <c r="RKK61"/>
      <c r="RKL61"/>
      <c r="RKM61"/>
      <c r="RKN61"/>
      <c r="RKO61"/>
      <c r="RKP61"/>
      <c r="RKQ61"/>
      <c r="RKR61"/>
      <c r="RKS61"/>
      <c r="RKT61"/>
      <c r="RKU61"/>
      <c r="RKV61"/>
      <c r="RKW61"/>
      <c r="RKX61"/>
      <c r="RKY61"/>
      <c r="RKZ61"/>
      <c r="RLA61"/>
      <c r="RLB61"/>
      <c r="RLC61"/>
      <c r="RLD61"/>
      <c r="RLE61"/>
      <c r="RLF61"/>
      <c r="RLG61"/>
      <c r="RLH61"/>
      <c r="RLI61"/>
      <c r="RLJ61"/>
      <c r="RLK61"/>
      <c r="RLL61"/>
      <c r="RLM61"/>
      <c r="RLN61"/>
      <c r="RLO61"/>
      <c r="RLP61"/>
      <c r="RLQ61"/>
      <c r="RLR61"/>
      <c r="RLS61"/>
      <c r="RLT61"/>
      <c r="RLU61"/>
      <c r="RLV61"/>
      <c r="RLW61"/>
      <c r="RLX61"/>
      <c r="RLY61"/>
      <c r="RLZ61"/>
      <c r="RMA61"/>
      <c r="RMB61"/>
      <c r="RMC61"/>
      <c r="RMD61"/>
      <c r="RME61"/>
      <c r="RMF61"/>
      <c r="RMG61"/>
      <c r="RMH61"/>
      <c r="RMI61"/>
      <c r="RMJ61"/>
      <c r="RMK61"/>
      <c r="RML61"/>
      <c r="RMM61"/>
      <c r="RMN61"/>
      <c r="RMO61"/>
      <c r="RMP61"/>
      <c r="RMQ61"/>
      <c r="RMR61"/>
      <c r="RMS61"/>
      <c r="RMT61"/>
      <c r="RMU61"/>
      <c r="RMV61"/>
      <c r="RMW61"/>
      <c r="RMX61"/>
      <c r="RMY61"/>
      <c r="RMZ61"/>
      <c r="RNA61"/>
      <c r="RNB61"/>
      <c r="RNC61"/>
      <c r="RND61"/>
      <c r="RNE61"/>
      <c r="RNF61"/>
      <c r="RNG61"/>
      <c r="RNH61"/>
      <c r="RNI61"/>
      <c r="RNJ61"/>
      <c r="RNK61"/>
      <c r="RNL61"/>
      <c r="RNM61"/>
      <c r="RNN61"/>
      <c r="RNO61"/>
      <c r="RNP61"/>
      <c r="RNQ61"/>
      <c r="RNR61"/>
      <c r="RNS61"/>
      <c r="RNT61"/>
      <c r="RNU61"/>
      <c r="RNV61"/>
      <c r="RNW61"/>
      <c r="RNX61"/>
      <c r="RNY61"/>
      <c r="RNZ61"/>
      <c r="ROA61"/>
      <c r="ROB61"/>
      <c r="ROC61"/>
      <c r="ROD61"/>
      <c r="ROE61"/>
      <c r="ROF61"/>
      <c r="ROG61"/>
      <c r="ROH61"/>
      <c r="ROI61"/>
      <c r="ROJ61"/>
      <c r="ROK61"/>
      <c r="ROL61"/>
      <c r="ROM61"/>
      <c r="RON61"/>
      <c r="ROO61"/>
      <c r="ROP61"/>
      <c r="ROQ61"/>
      <c r="ROR61"/>
      <c r="ROS61"/>
      <c r="ROT61"/>
      <c r="ROU61"/>
      <c r="ROV61"/>
      <c r="ROW61"/>
      <c r="ROX61"/>
      <c r="ROY61"/>
      <c r="ROZ61"/>
      <c r="RPA61"/>
      <c r="RPB61"/>
      <c r="RPC61"/>
      <c r="RPD61"/>
      <c r="RPE61"/>
      <c r="RPF61"/>
      <c r="RPG61"/>
      <c r="RPH61"/>
      <c r="RPI61"/>
      <c r="RPJ61"/>
      <c r="RPK61"/>
      <c r="RPL61"/>
      <c r="RPM61"/>
      <c r="RPN61"/>
      <c r="RPO61"/>
      <c r="RPP61"/>
      <c r="RPQ61"/>
      <c r="RPR61"/>
      <c r="RPS61"/>
      <c r="RPT61"/>
      <c r="RPU61"/>
      <c r="RPV61"/>
      <c r="RPW61"/>
      <c r="RPX61"/>
      <c r="RPY61"/>
      <c r="RPZ61"/>
      <c r="RQA61"/>
      <c r="RQB61"/>
      <c r="RQC61"/>
      <c r="RQD61"/>
      <c r="RQE61"/>
      <c r="RQF61"/>
      <c r="RQG61"/>
      <c r="RQH61"/>
      <c r="RQI61"/>
      <c r="RQJ61"/>
      <c r="RQK61"/>
      <c r="RQL61"/>
      <c r="RQM61"/>
      <c r="RQN61"/>
      <c r="RQO61"/>
      <c r="RQP61"/>
      <c r="RQQ61"/>
      <c r="RQR61"/>
      <c r="RQS61"/>
      <c r="RQT61"/>
      <c r="RQU61"/>
      <c r="RQV61"/>
      <c r="RQW61"/>
      <c r="RQX61"/>
      <c r="RQY61"/>
      <c r="RQZ61"/>
      <c r="RRA61"/>
      <c r="RRB61"/>
      <c r="RRC61"/>
      <c r="RRD61"/>
      <c r="RRE61"/>
      <c r="RRF61"/>
      <c r="RRG61"/>
      <c r="RRH61"/>
      <c r="RRI61"/>
      <c r="RRJ61"/>
      <c r="RRK61"/>
      <c r="RRL61"/>
      <c r="RRM61"/>
      <c r="RRN61"/>
      <c r="RRO61"/>
      <c r="RRP61"/>
      <c r="RRQ61"/>
      <c r="RRR61"/>
      <c r="RRS61"/>
      <c r="RRT61"/>
      <c r="RRU61"/>
      <c r="RRV61"/>
      <c r="RRW61"/>
      <c r="RRX61"/>
      <c r="RRY61"/>
      <c r="RRZ61"/>
      <c r="RSA61"/>
      <c r="RSB61"/>
      <c r="RSC61"/>
      <c r="RSD61"/>
      <c r="RSE61"/>
      <c r="RSF61"/>
      <c r="RSG61"/>
      <c r="RSH61"/>
      <c r="RSI61"/>
      <c r="RSJ61"/>
      <c r="RSK61"/>
      <c r="RSL61"/>
      <c r="RSM61"/>
      <c r="RSN61"/>
      <c r="RSO61"/>
      <c r="RSP61"/>
      <c r="RSQ61"/>
      <c r="RSR61"/>
      <c r="RSS61"/>
      <c r="RST61"/>
      <c r="RSU61"/>
      <c r="RSV61"/>
      <c r="RSW61"/>
      <c r="RSX61"/>
      <c r="RSY61"/>
      <c r="RSZ61"/>
      <c r="RTA61"/>
      <c r="RTB61"/>
      <c r="RTC61"/>
      <c r="RTD61"/>
      <c r="RTE61"/>
      <c r="RTF61"/>
      <c r="RTG61"/>
      <c r="RTH61"/>
      <c r="RTI61"/>
      <c r="RTJ61"/>
      <c r="RTK61"/>
      <c r="RTL61"/>
      <c r="RTM61"/>
      <c r="RTN61"/>
      <c r="RTO61"/>
      <c r="RTP61"/>
      <c r="RTQ61"/>
      <c r="RTR61"/>
      <c r="RTS61"/>
      <c r="RTT61"/>
      <c r="RTU61"/>
      <c r="RTV61"/>
      <c r="RTW61"/>
      <c r="RTX61"/>
      <c r="RTY61"/>
      <c r="RTZ61"/>
      <c r="RUA61"/>
      <c r="RUB61"/>
      <c r="RUC61"/>
      <c r="RUD61"/>
      <c r="RUE61"/>
      <c r="RUF61"/>
      <c r="RUG61"/>
      <c r="RUH61"/>
      <c r="RUI61"/>
      <c r="RUJ61"/>
      <c r="RUK61"/>
      <c r="RUL61"/>
      <c r="RUM61"/>
      <c r="RUN61"/>
      <c r="RUO61"/>
      <c r="RUP61"/>
      <c r="RUQ61"/>
      <c r="RUR61"/>
      <c r="RUS61"/>
      <c r="RUT61"/>
      <c r="RUU61"/>
      <c r="RUV61"/>
      <c r="RUW61"/>
      <c r="RUX61"/>
      <c r="RUY61"/>
      <c r="RUZ61"/>
      <c r="RVA61"/>
      <c r="RVB61"/>
      <c r="RVC61"/>
      <c r="RVD61"/>
      <c r="RVE61"/>
      <c r="RVF61"/>
      <c r="RVG61"/>
      <c r="RVH61"/>
      <c r="RVI61"/>
      <c r="RVJ61"/>
      <c r="RVK61"/>
      <c r="RVL61"/>
      <c r="RVM61"/>
      <c r="RVN61"/>
      <c r="RVO61"/>
      <c r="RVP61"/>
      <c r="RVQ61"/>
      <c r="RVR61"/>
      <c r="RVS61"/>
      <c r="RVT61"/>
      <c r="RVU61"/>
      <c r="RVV61"/>
      <c r="RVW61"/>
      <c r="RVX61"/>
      <c r="RVY61"/>
      <c r="RVZ61"/>
      <c r="RWA61"/>
      <c r="RWB61"/>
      <c r="RWC61"/>
      <c r="RWD61"/>
      <c r="RWE61"/>
      <c r="RWF61"/>
      <c r="RWG61"/>
      <c r="RWH61"/>
      <c r="RWI61"/>
      <c r="RWJ61"/>
      <c r="RWK61"/>
      <c r="RWL61"/>
      <c r="RWM61"/>
      <c r="RWN61"/>
      <c r="RWO61"/>
      <c r="RWP61"/>
      <c r="RWQ61"/>
      <c r="RWR61"/>
      <c r="RWS61"/>
      <c r="RWT61"/>
      <c r="RWU61"/>
      <c r="RWV61"/>
      <c r="RWW61"/>
      <c r="RWX61"/>
      <c r="RWY61"/>
      <c r="RWZ61"/>
      <c r="RXA61"/>
      <c r="RXB61"/>
      <c r="RXC61"/>
      <c r="RXD61"/>
      <c r="RXE61"/>
      <c r="RXF61"/>
      <c r="RXG61"/>
      <c r="RXH61"/>
      <c r="RXI61"/>
      <c r="RXJ61"/>
      <c r="RXK61"/>
      <c r="RXL61"/>
      <c r="RXM61"/>
      <c r="RXN61"/>
      <c r="RXO61"/>
      <c r="RXP61"/>
      <c r="RXQ61"/>
      <c r="RXR61"/>
      <c r="RXS61"/>
      <c r="RXT61"/>
      <c r="RXU61"/>
      <c r="RXV61"/>
      <c r="RXW61"/>
      <c r="RXX61"/>
      <c r="RXY61"/>
      <c r="RXZ61"/>
      <c r="RYA61"/>
      <c r="RYB61"/>
      <c r="RYC61"/>
      <c r="RYD61"/>
      <c r="RYE61"/>
      <c r="RYF61"/>
      <c r="RYG61"/>
      <c r="RYH61"/>
      <c r="RYI61"/>
      <c r="RYJ61"/>
      <c r="RYK61"/>
      <c r="RYL61"/>
      <c r="RYM61"/>
      <c r="RYN61"/>
      <c r="RYO61"/>
      <c r="RYP61"/>
      <c r="RYQ61"/>
      <c r="RYR61"/>
      <c r="RYS61"/>
      <c r="RYT61"/>
      <c r="RYU61"/>
      <c r="RYV61"/>
      <c r="RYW61"/>
      <c r="RYX61"/>
      <c r="RYY61"/>
      <c r="RYZ61"/>
      <c r="RZA61"/>
      <c r="RZB61"/>
      <c r="RZC61"/>
      <c r="RZD61"/>
      <c r="RZE61"/>
      <c r="RZF61"/>
      <c r="RZG61"/>
      <c r="RZH61"/>
      <c r="RZI61"/>
      <c r="RZJ61"/>
      <c r="RZK61"/>
      <c r="RZL61"/>
      <c r="RZM61"/>
      <c r="RZN61"/>
      <c r="RZO61"/>
      <c r="RZP61"/>
      <c r="RZQ61"/>
      <c r="RZR61"/>
      <c r="RZS61"/>
      <c r="RZT61"/>
      <c r="RZU61"/>
      <c r="RZV61"/>
      <c r="RZW61"/>
      <c r="RZX61"/>
      <c r="RZY61"/>
      <c r="RZZ61"/>
      <c r="SAA61"/>
      <c r="SAB61"/>
      <c r="SAC61"/>
      <c r="SAD61"/>
      <c r="SAE61"/>
      <c r="SAF61"/>
      <c r="SAG61"/>
      <c r="SAH61"/>
      <c r="SAI61"/>
      <c r="SAJ61"/>
      <c r="SAK61"/>
      <c r="SAL61"/>
      <c r="SAM61"/>
      <c r="SAN61"/>
      <c r="SAO61"/>
      <c r="SAP61"/>
      <c r="SAQ61"/>
      <c r="SAR61"/>
      <c r="SAS61"/>
      <c r="SAT61"/>
      <c r="SAU61"/>
      <c r="SAV61"/>
      <c r="SAW61"/>
      <c r="SAX61"/>
      <c r="SAY61"/>
      <c r="SAZ61"/>
      <c r="SBA61"/>
      <c r="SBB61"/>
      <c r="SBC61"/>
      <c r="SBD61"/>
      <c r="SBE61"/>
      <c r="SBF61"/>
      <c r="SBG61"/>
      <c r="SBH61"/>
      <c r="SBI61"/>
      <c r="SBJ61"/>
      <c r="SBK61"/>
      <c r="SBL61"/>
      <c r="SBM61"/>
      <c r="SBN61"/>
      <c r="SBO61"/>
      <c r="SBP61"/>
      <c r="SBQ61"/>
      <c r="SBR61"/>
      <c r="SBS61"/>
      <c r="SBT61"/>
      <c r="SBU61"/>
      <c r="SBV61"/>
      <c r="SBW61"/>
      <c r="SBX61"/>
      <c r="SBY61"/>
      <c r="SBZ61"/>
      <c r="SCA61"/>
      <c r="SCB61"/>
      <c r="SCC61"/>
      <c r="SCD61"/>
      <c r="SCE61"/>
      <c r="SCF61"/>
      <c r="SCG61"/>
      <c r="SCH61"/>
      <c r="SCI61"/>
      <c r="SCJ61"/>
      <c r="SCK61"/>
      <c r="SCL61"/>
      <c r="SCM61"/>
      <c r="SCN61"/>
      <c r="SCO61"/>
      <c r="SCP61"/>
      <c r="SCQ61"/>
      <c r="SCR61"/>
      <c r="SCS61"/>
      <c r="SCT61"/>
      <c r="SCU61"/>
      <c r="SCV61"/>
      <c r="SCW61"/>
      <c r="SCX61"/>
      <c r="SCY61"/>
      <c r="SCZ61"/>
      <c r="SDA61"/>
      <c r="SDB61"/>
      <c r="SDC61"/>
      <c r="SDD61"/>
      <c r="SDE61"/>
      <c r="SDF61"/>
      <c r="SDG61"/>
      <c r="SDH61"/>
      <c r="SDI61"/>
      <c r="SDJ61"/>
      <c r="SDK61"/>
      <c r="SDL61"/>
      <c r="SDM61"/>
      <c r="SDN61"/>
      <c r="SDO61"/>
      <c r="SDP61"/>
      <c r="SDQ61"/>
      <c r="SDR61"/>
      <c r="SDS61"/>
      <c r="SDT61"/>
      <c r="SDU61"/>
      <c r="SDV61"/>
      <c r="SDW61"/>
      <c r="SDX61"/>
      <c r="SDY61"/>
      <c r="SDZ61"/>
      <c r="SEA61"/>
      <c r="SEB61"/>
      <c r="SEC61"/>
      <c r="SED61"/>
      <c r="SEE61"/>
      <c r="SEF61"/>
      <c r="SEG61"/>
      <c r="SEH61"/>
      <c r="SEI61"/>
      <c r="SEJ61"/>
      <c r="SEK61"/>
      <c r="SEL61"/>
      <c r="SEM61"/>
      <c r="SEN61"/>
      <c r="SEO61"/>
      <c r="SEP61"/>
      <c r="SEQ61"/>
      <c r="SER61"/>
      <c r="SES61"/>
      <c r="SET61"/>
      <c r="SEU61"/>
      <c r="SEV61"/>
      <c r="SEW61"/>
      <c r="SEX61"/>
      <c r="SEY61"/>
      <c r="SEZ61"/>
      <c r="SFA61"/>
      <c r="SFB61"/>
      <c r="SFC61"/>
      <c r="SFD61"/>
      <c r="SFE61"/>
      <c r="SFF61"/>
      <c r="SFG61"/>
      <c r="SFH61"/>
      <c r="SFI61"/>
      <c r="SFJ61"/>
      <c r="SFK61"/>
      <c r="SFL61"/>
      <c r="SFM61"/>
      <c r="SFN61"/>
      <c r="SFO61"/>
      <c r="SFP61"/>
      <c r="SFQ61"/>
      <c r="SFR61"/>
      <c r="SFS61"/>
      <c r="SFT61"/>
      <c r="SFU61"/>
      <c r="SFV61"/>
      <c r="SFW61"/>
      <c r="SFX61"/>
      <c r="SFY61"/>
      <c r="SFZ61"/>
      <c r="SGA61"/>
      <c r="SGB61"/>
      <c r="SGC61"/>
      <c r="SGD61"/>
      <c r="SGE61"/>
      <c r="SGF61"/>
      <c r="SGG61"/>
      <c r="SGH61"/>
      <c r="SGI61"/>
      <c r="SGJ61"/>
      <c r="SGK61"/>
      <c r="SGL61"/>
      <c r="SGM61"/>
      <c r="SGN61"/>
      <c r="SGO61"/>
      <c r="SGP61"/>
      <c r="SGQ61"/>
      <c r="SGR61"/>
      <c r="SGS61"/>
      <c r="SGT61"/>
      <c r="SGU61"/>
      <c r="SGV61"/>
      <c r="SGW61"/>
      <c r="SGX61"/>
      <c r="SGY61"/>
      <c r="SGZ61"/>
      <c r="SHA61"/>
      <c r="SHB61"/>
      <c r="SHC61"/>
      <c r="SHD61"/>
      <c r="SHE61"/>
      <c r="SHF61"/>
      <c r="SHG61"/>
      <c r="SHH61"/>
      <c r="SHI61"/>
      <c r="SHJ61"/>
      <c r="SHK61"/>
      <c r="SHL61"/>
      <c r="SHM61"/>
      <c r="SHN61"/>
      <c r="SHO61"/>
      <c r="SHP61"/>
      <c r="SHQ61"/>
      <c r="SHR61"/>
      <c r="SHS61"/>
      <c r="SHT61"/>
      <c r="SHU61"/>
      <c r="SHV61"/>
      <c r="SHW61"/>
      <c r="SHX61"/>
      <c r="SHY61"/>
      <c r="SHZ61"/>
      <c r="SIA61"/>
      <c r="SIB61"/>
      <c r="SIC61"/>
      <c r="SID61"/>
      <c r="SIE61"/>
      <c r="SIF61"/>
      <c r="SIG61"/>
      <c r="SIH61"/>
      <c r="SII61"/>
      <c r="SIJ61"/>
      <c r="SIK61"/>
      <c r="SIL61"/>
      <c r="SIM61"/>
      <c r="SIN61"/>
      <c r="SIO61"/>
      <c r="SIP61"/>
      <c r="SIQ61"/>
      <c r="SIR61"/>
      <c r="SIS61"/>
      <c r="SIT61"/>
      <c r="SIU61"/>
      <c r="SIV61"/>
      <c r="SIW61"/>
      <c r="SIX61"/>
      <c r="SIY61"/>
      <c r="SIZ61"/>
      <c r="SJA61"/>
      <c r="SJB61"/>
      <c r="SJC61"/>
      <c r="SJD61"/>
      <c r="SJE61"/>
      <c r="SJF61"/>
      <c r="SJG61"/>
      <c r="SJH61"/>
      <c r="SJI61"/>
      <c r="SJJ61"/>
      <c r="SJK61"/>
      <c r="SJL61"/>
      <c r="SJM61"/>
      <c r="SJN61"/>
      <c r="SJO61"/>
      <c r="SJP61"/>
      <c r="SJQ61"/>
      <c r="SJR61"/>
      <c r="SJS61"/>
      <c r="SJT61"/>
      <c r="SJU61"/>
      <c r="SJV61"/>
      <c r="SJW61"/>
      <c r="SJX61"/>
      <c r="SJY61"/>
      <c r="SJZ61"/>
      <c r="SKA61"/>
      <c r="SKB61"/>
      <c r="SKC61"/>
      <c r="SKD61"/>
      <c r="SKE61"/>
      <c r="SKF61"/>
      <c r="SKG61"/>
      <c r="SKH61"/>
      <c r="SKI61"/>
      <c r="SKJ61"/>
      <c r="SKK61"/>
      <c r="SKL61"/>
      <c r="SKM61"/>
      <c r="SKN61"/>
      <c r="SKO61"/>
      <c r="SKP61"/>
      <c r="SKQ61"/>
      <c r="SKR61"/>
      <c r="SKS61"/>
      <c r="SKT61"/>
      <c r="SKU61"/>
      <c r="SKV61"/>
      <c r="SKW61"/>
      <c r="SKX61"/>
      <c r="SKY61"/>
      <c r="SKZ61"/>
      <c r="SLA61"/>
      <c r="SLB61"/>
      <c r="SLC61"/>
      <c r="SLD61"/>
      <c r="SLE61"/>
      <c r="SLF61"/>
      <c r="SLG61"/>
      <c r="SLH61"/>
      <c r="SLI61"/>
      <c r="SLJ61"/>
      <c r="SLK61"/>
      <c r="SLL61"/>
      <c r="SLM61"/>
      <c r="SLN61"/>
      <c r="SLO61"/>
      <c r="SLP61"/>
      <c r="SLQ61"/>
      <c r="SLR61"/>
      <c r="SLS61"/>
      <c r="SLT61"/>
      <c r="SLU61"/>
      <c r="SLV61"/>
      <c r="SLW61"/>
      <c r="SLX61"/>
      <c r="SLY61"/>
      <c r="SLZ61"/>
      <c r="SMA61"/>
      <c r="SMB61"/>
      <c r="SMC61"/>
      <c r="SMD61"/>
      <c r="SME61"/>
      <c r="SMF61"/>
      <c r="SMG61"/>
      <c r="SMH61"/>
      <c r="SMI61"/>
      <c r="SMJ61"/>
      <c r="SMK61"/>
      <c r="SML61"/>
      <c r="SMM61"/>
      <c r="SMN61"/>
      <c r="SMO61"/>
      <c r="SMP61"/>
      <c r="SMQ61"/>
      <c r="SMR61"/>
      <c r="SMS61"/>
      <c r="SMT61"/>
      <c r="SMU61"/>
      <c r="SMV61"/>
      <c r="SMW61"/>
      <c r="SMX61"/>
      <c r="SMY61"/>
      <c r="SMZ61"/>
      <c r="SNA61"/>
      <c r="SNB61"/>
      <c r="SNC61"/>
      <c r="SND61"/>
      <c r="SNE61"/>
      <c r="SNF61"/>
      <c r="SNG61"/>
      <c r="SNH61"/>
      <c r="SNI61"/>
      <c r="SNJ61"/>
      <c r="SNK61"/>
      <c r="SNL61"/>
      <c r="SNM61"/>
      <c r="SNN61"/>
      <c r="SNO61"/>
      <c r="SNP61"/>
      <c r="SNQ61"/>
      <c r="SNR61"/>
      <c r="SNS61"/>
      <c r="SNT61"/>
      <c r="SNU61"/>
      <c r="SNV61"/>
      <c r="SNW61"/>
      <c r="SNX61"/>
      <c r="SNY61"/>
      <c r="SNZ61"/>
      <c r="SOA61"/>
      <c r="SOB61"/>
      <c r="SOC61"/>
      <c r="SOD61"/>
      <c r="SOE61"/>
      <c r="SOF61"/>
      <c r="SOG61"/>
      <c r="SOH61"/>
      <c r="SOI61"/>
      <c r="SOJ61"/>
      <c r="SOK61"/>
      <c r="SOL61"/>
      <c r="SOM61"/>
      <c r="SON61"/>
      <c r="SOO61"/>
      <c r="SOP61"/>
      <c r="SOQ61"/>
      <c r="SOR61"/>
      <c r="SOS61"/>
      <c r="SOT61"/>
      <c r="SOU61"/>
      <c r="SOV61"/>
      <c r="SOW61"/>
      <c r="SOX61"/>
      <c r="SOY61"/>
      <c r="SOZ61"/>
      <c r="SPA61"/>
      <c r="SPB61"/>
      <c r="SPC61"/>
      <c r="SPD61"/>
      <c r="SPE61"/>
      <c r="SPF61"/>
      <c r="SPG61"/>
      <c r="SPH61"/>
      <c r="SPI61"/>
      <c r="SPJ61"/>
      <c r="SPK61"/>
      <c r="SPL61"/>
      <c r="SPM61"/>
      <c r="SPN61"/>
      <c r="SPO61"/>
      <c r="SPP61"/>
      <c r="SPQ61"/>
      <c r="SPR61"/>
      <c r="SPS61"/>
      <c r="SPT61"/>
      <c r="SPU61"/>
      <c r="SPV61"/>
      <c r="SPW61"/>
      <c r="SPX61"/>
      <c r="SPY61"/>
      <c r="SPZ61"/>
      <c r="SQA61"/>
      <c r="SQB61"/>
      <c r="SQC61"/>
      <c r="SQD61"/>
      <c r="SQE61"/>
      <c r="SQF61"/>
      <c r="SQG61"/>
      <c r="SQH61"/>
      <c r="SQI61"/>
      <c r="SQJ61"/>
      <c r="SQK61"/>
      <c r="SQL61"/>
      <c r="SQM61"/>
      <c r="SQN61"/>
      <c r="SQO61"/>
      <c r="SQP61"/>
      <c r="SQQ61"/>
      <c r="SQR61"/>
      <c r="SQS61"/>
      <c r="SQT61"/>
      <c r="SQU61"/>
      <c r="SQV61"/>
      <c r="SQW61"/>
      <c r="SQX61"/>
      <c r="SQY61"/>
      <c r="SQZ61"/>
      <c r="SRA61"/>
      <c r="SRB61"/>
      <c r="SRC61"/>
      <c r="SRD61"/>
      <c r="SRE61"/>
      <c r="SRF61"/>
      <c r="SRG61"/>
      <c r="SRH61"/>
      <c r="SRI61"/>
      <c r="SRJ61"/>
      <c r="SRK61"/>
      <c r="SRL61"/>
      <c r="SRM61"/>
      <c r="SRN61"/>
      <c r="SRO61"/>
      <c r="SRP61"/>
      <c r="SRQ61"/>
      <c r="SRR61"/>
      <c r="SRS61"/>
      <c r="SRT61"/>
      <c r="SRU61"/>
      <c r="SRV61"/>
      <c r="SRW61"/>
      <c r="SRX61"/>
      <c r="SRY61"/>
      <c r="SRZ61"/>
      <c r="SSA61"/>
      <c r="SSB61"/>
      <c r="SSC61"/>
      <c r="SSD61"/>
      <c r="SSE61"/>
      <c r="SSF61"/>
      <c r="SSG61"/>
      <c r="SSH61"/>
      <c r="SSI61"/>
      <c r="SSJ61"/>
      <c r="SSK61"/>
      <c r="SSL61"/>
      <c r="SSM61"/>
      <c r="SSN61"/>
      <c r="SSO61"/>
      <c r="SSP61"/>
      <c r="SSQ61"/>
      <c r="SSR61"/>
      <c r="SSS61"/>
      <c r="SST61"/>
      <c r="SSU61"/>
      <c r="SSV61"/>
      <c r="SSW61"/>
      <c r="SSX61"/>
      <c r="SSY61"/>
      <c r="SSZ61"/>
      <c r="STA61"/>
      <c r="STB61"/>
      <c r="STC61"/>
      <c r="STD61"/>
      <c r="STE61"/>
      <c r="STF61"/>
      <c r="STG61"/>
      <c r="STH61"/>
      <c r="STI61"/>
      <c r="STJ61"/>
      <c r="STK61"/>
      <c r="STL61"/>
      <c r="STM61"/>
      <c r="STN61"/>
      <c r="STO61"/>
      <c r="STP61"/>
      <c r="STQ61"/>
      <c r="STR61"/>
      <c r="STS61"/>
      <c r="STT61"/>
      <c r="STU61"/>
      <c r="STV61"/>
      <c r="STW61"/>
      <c r="STX61"/>
      <c r="STY61"/>
      <c r="STZ61"/>
      <c r="SUA61"/>
      <c r="SUB61"/>
      <c r="SUC61"/>
      <c r="SUD61"/>
      <c r="SUE61"/>
      <c r="SUF61"/>
      <c r="SUG61"/>
      <c r="SUH61"/>
      <c r="SUI61"/>
      <c r="SUJ61"/>
      <c r="SUK61"/>
      <c r="SUL61"/>
      <c r="SUM61"/>
      <c r="SUN61"/>
      <c r="SUO61"/>
      <c r="SUP61"/>
      <c r="SUQ61"/>
      <c r="SUR61"/>
      <c r="SUS61"/>
      <c r="SUT61"/>
      <c r="SUU61"/>
      <c r="SUV61"/>
      <c r="SUW61"/>
      <c r="SUX61"/>
      <c r="SUY61"/>
      <c r="SUZ61"/>
      <c r="SVA61"/>
      <c r="SVB61"/>
      <c r="SVC61"/>
      <c r="SVD61"/>
      <c r="SVE61"/>
      <c r="SVF61"/>
      <c r="SVG61"/>
      <c r="SVH61"/>
      <c r="SVI61"/>
      <c r="SVJ61"/>
      <c r="SVK61"/>
      <c r="SVL61"/>
      <c r="SVM61"/>
      <c r="SVN61"/>
      <c r="SVO61"/>
      <c r="SVP61"/>
      <c r="SVQ61"/>
      <c r="SVR61"/>
      <c r="SVS61"/>
      <c r="SVT61"/>
      <c r="SVU61"/>
      <c r="SVV61"/>
      <c r="SVW61"/>
      <c r="SVX61"/>
      <c r="SVY61"/>
      <c r="SVZ61"/>
      <c r="SWA61"/>
      <c r="SWB61"/>
      <c r="SWC61"/>
      <c r="SWD61"/>
      <c r="SWE61"/>
      <c r="SWF61"/>
      <c r="SWG61"/>
      <c r="SWH61"/>
      <c r="SWI61"/>
      <c r="SWJ61"/>
      <c r="SWK61"/>
      <c r="SWL61"/>
      <c r="SWM61"/>
      <c r="SWN61"/>
      <c r="SWO61"/>
      <c r="SWP61"/>
      <c r="SWQ61"/>
      <c r="SWR61"/>
      <c r="SWS61"/>
      <c r="SWT61"/>
      <c r="SWU61"/>
      <c r="SWV61"/>
      <c r="SWW61"/>
      <c r="SWX61"/>
      <c r="SWY61"/>
      <c r="SWZ61"/>
      <c r="SXA61"/>
      <c r="SXB61"/>
      <c r="SXC61"/>
      <c r="SXD61"/>
      <c r="SXE61"/>
      <c r="SXF61"/>
      <c r="SXG61"/>
      <c r="SXH61"/>
      <c r="SXI61"/>
      <c r="SXJ61"/>
      <c r="SXK61"/>
      <c r="SXL61"/>
      <c r="SXM61"/>
      <c r="SXN61"/>
      <c r="SXO61"/>
      <c r="SXP61"/>
      <c r="SXQ61"/>
      <c r="SXR61"/>
      <c r="SXS61"/>
      <c r="SXT61"/>
      <c r="SXU61"/>
      <c r="SXV61"/>
      <c r="SXW61"/>
      <c r="SXX61"/>
      <c r="SXY61"/>
      <c r="SXZ61"/>
      <c r="SYA61"/>
      <c r="SYB61"/>
      <c r="SYC61"/>
      <c r="SYD61"/>
      <c r="SYE61"/>
      <c r="SYF61"/>
      <c r="SYG61"/>
      <c r="SYH61"/>
      <c r="SYI61"/>
      <c r="SYJ61"/>
      <c r="SYK61"/>
      <c r="SYL61"/>
      <c r="SYM61"/>
      <c r="SYN61"/>
      <c r="SYO61"/>
      <c r="SYP61"/>
      <c r="SYQ61"/>
      <c r="SYR61"/>
      <c r="SYS61"/>
      <c r="SYT61"/>
      <c r="SYU61"/>
      <c r="SYV61"/>
      <c r="SYW61"/>
      <c r="SYX61"/>
      <c r="SYY61"/>
      <c r="SYZ61"/>
      <c r="SZA61"/>
      <c r="SZB61"/>
      <c r="SZC61"/>
      <c r="SZD61"/>
      <c r="SZE61"/>
      <c r="SZF61"/>
      <c r="SZG61"/>
      <c r="SZH61"/>
      <c r="SZI61"/>
      <c r="SZJ61"/>
      <c r="SZK61"/>
      <c r="SZL61"/>
      <c r="SZM61"/>
      <c r="SZN61"/>
      <c r="SZO61"/>
      <c r="SZP61"/>
      <c r="SZQ61"/>
      <c r="SZR61"/>
      <c r="SZS61"/>
      <c r="SZT61"/>
      <c r="SZU61"/>
      <c r="SZV61"/>
      <c r="SZW61"/>
      <c r="SZX61"/>
      <c r="SZY61"/>
      <c r="SZZ61"/>
      <c r="TAA61"/>
      <c r="TAB61"/>
      <c r="TAC61"/>
      <c r="TAD61"/>
      <c r="TAE61"/>
      <c r="TAF61"/>
      <c r="TAG61"/>
      <c r="TAH61"/>
      <c r="TAI61"/>
      <c r="TAJ61"/>
      <c r="TAK61"/>
      <c r="TAL61"/>
      <c r="TAM61"/>
      <c r="TAN61"/>
      <c r="TAO61"/>
      <c r="TAP61"/>
      <c r="TAQ61"/>
      <c r="TAR61"/>
      <c r="TAS61"/>
      <c r="TAT61"/>
      <c r="TAU61"/>
      <c r="TAV61"/>
      <c r="TAW61"/>
      <c r="TAX61"/>
      <c r="TAY61"/>
      <c r="TAZ61"/>
      <c r="TBA61"/>
      <c r="TBB61"/>
      <c r="TBC61"/>
      <c r="TBD61"/>
      <c r="TBE61"/>
      <c r="TBF61"/>
      <c r="TBG61"/>
      <c r="TBH61"/>
      <c r="TBI61"/>
      <c r="TBJ61"/>
      <c r="TBK61"/>
      <c r="TBL61"/>
      <c r="TBM61"/>
      <c r="TBN61"/>
      <c r="TBO61"/>
      <c r="TBP61"/>
      <c r="TBQ61"/>
      <c r="TBR61"/>
      <c r="TBS61"/>
      <c r="TBT61"/>
      <c r="TBU61"/>
      <c r="TBV61"/>
      <c r="TBW61"/>
      <c r="TBX61"/>
      <c r="TBY61"/>
      <c r="TBZ61"/>
      <c r="TCA61"/>
      <c r="TCB61"/>
      <c r="TCC61"/>
      <c r="TCD61"/>
      <c r="TCE61"/>
      <c r="TCF61"/>
      <c r="TCG61"/>
      <c r="TCH61"/>
      <c r="TCI61"/>
      <c r="TCJ61"/>
      <c r="TCK61"/>
      <c r="TCL61"/>
      <c r="TCM61"/>
      <c r="TCN61"/>
      <c r="TCO61"/>
      <c r="TCP61"/>
      <c r="TCQ61"/>
      <c r="TCR61"/>
      <c r="TCS61"/>
      <c r="TCT61"/>
      <c r="TCU61"/>
      <c r="TCV61"/>
      <c r="TCW61"/>
      <c r="TCX61"/>
      <c r="TCY61"/>
      <c r="TCZ61"/>
      <c r="TDA61"/>
      <c r="TDB61"/>
      <c r="TDC61"/>
      <c r="TDD61"/>
      <c r="TDE61"/>
      <c r="TDF61"/>
      <c r="TDG61"/>
      <c r="TDH61"/>
      <c r="TDI61"/>
      <c r="TDJ61"/>
      <c r="TDK61"/>
      <c r="TDL61"/>
      <c r="TDM61"/>
      <c r="TDN61"/>
      <c r="TDO61"/>
      <c r="TDP61"/>
      <c r="TDQ61"/>
      <c r="TDR61"/>
      <c r="TDS61"/>
      <c r="TDT61"/>
      <c r="TDU61"/>
      <c r="TDV61"/>
      <c r="TDW61"/>
      <c r="TDX61"/>
      <c r="TDY61"/>
      <c r="TDZ61"/>
      <c r="TEA61"/>
      <c r="TEB61"/>
      <c r="TEC61"/>
      <c r="TED61"/>
      <c r="TEE61"/>
      <c r="TEF61"/>
      <c r="TEG61"/>
      <c r="TEH61"/>
      <c r="TEI61"/>
      <c r="TEJ61"/>
      <c r="TEK61"/>
      <c r="TEL61"/>
      <c r="TEM61"/>
      <c r="TEN61"/>
      <c r="TEO61"/>
      <c r="TEP61"/>
      <c r="TEQ61"/>
      <c r="TER61"/>
      <c r="TES61"/>
      <c r="TET61"/>
      <c r="TEU61"/>
      <c r="TEV61"/>
      <c r="TEW61"/>
      <c r="TEX61"/>
      <c r="TEY61"/>
      <c r="TEZ61"/>
      <c r="TFA61"/>
      <c r="TFB61"/>
      <c r="TFC61"/>
      <c r="TFD61"/>
      <c r="TFE61"/>
      <c r="TFF61"/>
      <c r="TFG61"/>
      <c r="TFH61"/>
      <c r="TFI61"/>
      <c r="TFJ61"/>
      <c r="TFK61"/>
      <c r="TFL61"/>
      <c r="TFM61"/>
      <c r="TFN61"/>
      <c r="TFO61"/>
      <c r="TFP61"/>
      <c r="TFQ61"/>
      <c r="TFR61"/>
      <c r="TFS61"/>
      <c r="TFT61"/>
      <c r="TFU61"/>
      <c r="TFV61"/>
      <c r="TFW61"/>
      <c r="TFX61"/>
      <c r="TFY61"/>
      <c r="TFZ61"/>
      <c r="TGA61"/>
      <c r="TGB61"/>
      <c r="TGC61"/>
      <c r="TGD61"/>
      <c r="TGE61"/>
      <c r="TGF61"/>
      <c r="TGG61"/>
      <c r="TGH61"/>
      <c r="TGI61"/>
      <c r="TGJ61"/>
      <c r="TGK61"/>
      <c r="TGL61"/>
      <c r="TGM61"/>
      <c r="TGN61"/>
      <c r="TGO61"/>
      <c r="TGP61"/>
      <c r="TGQ61"/>
      <c r="TGR61"/>
      <c r="TGS61"/>
      <c r="TGT61"/>
      <c r="TGU61"/>
      <c r="TGV61"/>
      <c r="TGW61"/>
      <c r="TGX61"/>
      <c r="TGY61"/>
      <c r="TGZ61"/>
      <c r="THA61"/>
      <c r="THB61"/>
      <c r="THC61"/>
      <c r="THD61"/>
      <c r="THE61"/>
      <c r="THF61"/>
      <c r="THG61"/>
      <c r="THH61"/>
      <c r="THI61"/>
      <c r="THJ61"/>
      <c r="THK61"/>
      <c r="THL61"/>
      <c r="THM61"/>
      <c r="THN61"/>
      <c r="THO61"/>
      <c r="THP61"/>
      <c r="THQ61"/>
      <c r="THR61"/>
      <c r="THS61"/>
      <c r="THT61"/>
      <c r="THU61"/>
      <c r="THV61"/>
      <c r="THW61"/>
      <c r="THX61"/>
      <c r="THY61"/>
      <c r="THZ61"/>
      <c r="TIA61"/>
      <c r="TIB61"/>
      <c r="TIC61"/>
      <c r="TID61"/>
      <c r="TIE61"/>
      <c r="TIF61"/>
      <c r="TIG61"/>
      <c r="TIH61"/>
      <c r="TII61"/>
      <c r="TIJ61"/>
      <c r="TIK61"/>
      <c r="TIL61"/>
      <c r="TIM61"/>
      <c r="TIN61"/>
      <c r="TIO61"/>
      <c r="TIP61"/>
      <c r="TIQ61"/>
      <c r="TIR61"/>
      <c r="TIS61"/>
      <c r="TIT61"/>
      <c r="TIU61"/>
      <c r="TIV61"/>
      <c r="TIW61"/>
      <c r="TIX61"/>
      <c r="TIY61"/>
      <c r="TIZ61"/>
      <c r="TJA61"/>
      <c r="TJB61"/>
      <c r="TJC61"/>
      <c r="TJD61"/>
      <c r="TJE61"/>
      <c r="TJF61"/>
      <c r="TJG61"/>
      <c r="TJH61"/>
      <c r="TJI61"/>
      <c r="TJJ61"/>
      <c r="TJK61"/>
      <c r="TJL61"/>
      <c r="TJM61"/>
      <c r="TJN61"/>
      <c r="TJO61"/>
      <c r="TJP61"/>
      <c r="TJQ61"/>
      <c r="TJR61"/>
      <c r="TJS61"/>
      <c r="TJT61"/>
      <c r="TJU61"/>
      <c r="TJV61"/>
      <c r="TJW61"/>
      <c r="TJX61"/>
      <c r="TJY61"/>
      <c r="TJZ61"/>
      <c r="TKA61"/>
      <c r="TKB61"/>
      <c r="TKC61"/>
      <c r="TKD61"/>
      <c r="TKE61"/>
      <c r="TKF61"/>
      <c r="TKG61"/>
      <c r="TKH61"/>
      <c r="TKI61"/>
      <c r="TKJ61"/>
      <c r="TKK61"/>
      <c r="TKL61"/>
      <c r="TKM61"/>
      <c r="TKN61"/>
      <c r="TKO61"/>
      <c r="TKP61"/>
      <c r="TKQ61"/>
      <c r="TKR61"/>
      <c r="TKS61"/>
      <c r="TKT61"/>
      <c r="TKU61"/>
      <c r="TKV61"/>
      <c r="TKW61"/>
      <c r="TKX61"/>
      <c r="TKY61"/>
      <c r="TKZ61"/>
      <c r="TLA61"/>
      <c r="TLB61"/>
      <c r="TLC61"/>
      <c r="TLD61"/>
      <c r="TLE61"/>
      <c r="TLF61"/>
      <c r="TLG61"/>
      <c r="TLH61"/>
      <c r="TLI61"/>
      <c r="TLJ61"/>
      <c r="TLK61"/>
      <c r="TLL61"/>
      <c r="TLM61"/>
      <c r="TLN61"/>
      <c r="TLO61"/>
      <c r="TLP61"/>
      <c r="TLQ61"/>
      <c r="TLR61"/>
      <c r="TLS61"/>
      <c r="TLT61"/>
      <c r="TLU61"/>
      <c r="TLV61"/>
      <c r="TLW61"/>
      <c r="TLX61"/>
      <c r="TLY61"/>
      <c r="TLZ61"/>
      <c r="TMA61"/>
      <c r="TMB61"/>
      <c r="TMC61"/>
      <c r="TMD61"/>
      <c r="TME61"/>
      <c r="TMF61"/>
      <c r="TMG61"/>
      <c r="TMH61"/>
      <c r="TMI61"/>
      <c r="TMJ61"/>
      <c r="TMK61"/>
      <c r="TML61"/>
      <c r="TMM61"/>
      <c r="TMN61"/>
      <c r="TMO61"/>
      <c r="TMP61"/>
      <c r="TMQ61"/>
      <c r="TMR61"/>
      <c r="TMS61"/>
      <c r="TMT61"/>
      <c r="TMU61"/>
      <c r="TMV61"/>
      <c r="TMW61"/>
      <c r="TMX61"/>
      <c r="TMY61"/>
      <c r="TMZ61"/>
      <c r="TNA61"/>
      <c r="TNB61"/>
      <c r="TNC61"/>
      <c r="TND61"/>
      <c r="TNE61"/>
      <c r="TNF61"/>
      <c r="TNG61"/>
      <c r="TNH61"/>
      <c r="TNI61"/>
      <c r="TNJ61"/>
      <c r="TNK61"/>
      <c r="TNL61"/>
      <c r="TNM61"/>
      <c r="TNN61"/>
      <c r="TNO61"/>
      <c r="TNP61"/>
      <c r="TNQ61"/>
      <c r="TNR61"/>
      <c r="TNS61"/>
      <c r="TNT61"/>
      <c r="TNU61"/>
      <c r="TNV61"/>
      <c r="TNW61"/>
      <c r="TNX61"/>
      <c r="TNY61"/>
      <c r="TNZ61"/>
      <c r="TOA61"/>
      <c r="TOB61"/>
      <c r="TOC61"/>
      <c r="TOD61"/>
      <c r="TOE61"/>
      <c r="TOF61"/>
      <c r="TOG61"/>
      <c r="TOH61"/>
      <c r="TOI61"/>
      <c r="TOJ61"/>
      <c r="TOK61"/>
      <c r="TOL61"/>
      <c r="TOM61"/>
      <c r="TON61"/>
      <c r="TOO61"/>
      <c r="TOP61"/>
      <c r="TOQ61"/>
      <c r="TOR61"/>
      <c r="TOS61"/>
      <c r="TOT61"/>
      <c r="TOU61"/>
      <c r="TOV61"/>
      <c r="TOW61"/>
      <c r="TOX61"/>
      <c r="TOY61"/>
      <c r="TOZ61"/>
      <c r="TPA61"/>
      <c r="TPB61"/>
      <c r="TPC61"/>
      <c r="TPD61"/>
      <c r="TPE61"/>
      <c r="TPF61"/>
      <c r="TPG61"/>
      <c r="TPH61"/>
      <c r="TPI61"/>
      <c r="TPJ61"/>
      <c r="TPK61"/>
      <c r="TPL61"/>
      <c r="TPM61"/>
      <c r="TPN61"/>
      <c r="TPO61"/>
      <c r="TPP61"/>
      <c r="TPQ61"/>
      <c r="TPR61"/>
      <c r="TPS61"/>
      <c r="TPT61"/>
      <c r="TPU61"/>
      <c r="TPV61"/>
      <c r="TPW61"/>
      <c r="TPX61"/>
      <c r="TPY61"/>
      <c r="TPZ61"/>
      <c r="TQA61"/>
      <c r="TQB61"/>
      <c r="TQC61"/>
      <c r="TQD61"/>
      <c r="TQE61"/>
      <c r="TQF61"/>
      <c r="TQG61"/>
      <c r="TQH61"/>
      <c r="TQI61"/>
      <c r="TQJ61"/>
      <c r="TQK61"/>
      <c r="TQL61"/>
      <c r="TQM61"/>
      <c r="TQN61"/>
      <c r="TQO61"/>
      <c r="TQP61"/>
      <c r="TQQ61"/>
      <c r="TQR61"/>
      <c r="TQS61"/>
      <c r="TQT61"/>
      <c r="TQU61"/>
      <c r="TQV61"/>
      <c r="TQW61"/>
      <c r="TQX61"/>
      <c r="TQY61"/>
      <c r="TQZ61"/>
      <c r="TRA61"/>
      <c r="TRB61"/>
      <c r="TRC61"/>
      <c r="TRD61"/>
      <c r="TRE61"/>
      <c r="TRF61"/>
      <c r="TRG61"/>
      <c r="TRH61"/>
      <c r="TRI61"/>
      <c r="TRJ61"/>
      <c r="TRK61"/>
      <c r="TRL61"/>
      <c r="TRM61"/>
      <c r="TRN61"/>
      <c r="TRO61"/>
      <c r="TRP61"/>
      <c r="TRQ61"/>
      <c r="TRR61"/>
      <c r="TRS61"/>
      <c r="TRT61"/>
      <c r="TRU61"/>
      <c r="TRV61"/>
      <c r="TRW61"/>
      <c r="TRX61"/>
      <c r="TRY61"/>
      <c r="TRZ61"/>
      <c r="TSA61"/>
      <c r="TSB61"/>
      <c r="TSC61"/>
      <c r="TSD61"/>
      <c r="TSE61"/>
      <c r="TSF61"/>
      <c r="TSG61"/>
      <c r="TSH61"/>
      <c r="TSI61"/>
      <c r="TSJ61"/>
      <c r="TSK61"/>
      <c r="TSL61"/>
      <c r="TSM61"/>
      <c r="TSN61"/>
      <c r="TSO61"/>
      <c r="TSP61"/>
      <c r="TSQ61"/>
      <c r="TSR61"/>
      <c r="TSS61"/>
      <c r="TST61"/>
      <c r="TSU61"/>
      <c r="TSV61"/>
      <c r="TSW61"/>
      <c r="TSX61"/>
      <c r="TSY61"/>
      <c r="TSZ61"/>
      <c r="TTA61"/>
      <c r="TTB61"/>
      <c r="TTC61"/>
      <c r="TTD61"/>
      <c r="TTE61"/>
      <c r="TTF61"/>
      <c r="TTG61"/>
      <c r="TTH61"/>
      <c r="TTI61"/>
      <c r="TTJ61"/>
      <c r="TTK61"/>
      <c r="TTL61"/>
      <c r="TTM61"/>
      <c r="TTN61"/>
      <c r="TTO61"/>
      <c r="TTP61"/>
      <c r="TTQ61"/>
      <c r="TTR61"/>
      <c r="TTS61"/>
      <c r="TTT61"/>
      <c r="TTU61"/>
      <c r="TTV61"/>
      <c r="TTW61"/>
      <c r="TTX61"/>
      <c r="TTY61"/>
      <c r="TTZ61"/>
      <c r="TUA61"/>
      <c r="TUB61"/>
      <c r="TUC61"/>
      <c r="TUD61"/>
      <c r="TUE61"/>
      <c r="TUF61"/>
      <c r="TUG61"/>
      <c r="TUH61"/>
      <c r="TUI61"/>
      <c r="TUJ61"/>
      <c r="TUK61"/>
      <c r="TUL61"/>
      <c r="TUM61"/>
      <c r="TUN61"/>
      <c r="TUO61"/>
      <c r="TUP61"/>
      <c r="TUQ61"/>
      <c r="TUR61"/>
      <c r="TUS61"/>
      <c r="TUT61"/>
      <c r="TUU61"/>
      <c r="TUV61"/>
      <c r="TUW61"/>
      <c r="TUX61"/>
      <c r="TUY61"/>
      <c r="TUZ61"/>
      <c r="TVA61"/>
      <c r="TVB61"/>
      <c r="TVC61"/>
      <c r="TVD61"/>
      <c r="TVE61"/>
      <c r="TVF61"/>
      <c r="TVG61"/>
      <c r="TVH61"/>
      <c r="TVI61"/>
      <c r="TVJ61"/>
      <c r="TVK61"/>
      <c r="TVL61"/>
      <c r="TVM61"/>
      <c r="TVN61"/>
      <c r="TVO61"/>
      <c r="TVP61"/>
      <c r="TVQ61"/>
      <c r="TVR61"/>
      <c r="TVS61"/>
      <c r="TVT61"/>
      <c r="TVU61"/>
      <c r="TVV61"/>
      <c r="TVW61"/>
      <c r="TVX61"/>
      <c r="TVY61"/>
      <c r="TVZ61"/>
      <c r="TWA61"/>
      <c r="TWB61"/>
      <c r="TWC61"/>
      <c r="TWD61"/>
      <c r="TWE61"/>
      <c r="TWF61"/>
      <c r="TWG61"/>
      <c r="TWH61"/>
      <c r="TWI61"/>
      <c r="TWJ61"/>
      <c r="TWK61"/>
      <c r="TWL61"/>
      <c r="TWM61"/>
      <c r="TWN61"/>
      <c r="TWO61"/>
      <c r="TWP61"/>
      <c r="TWQ61"/>
      <c r="TWR61"/>
      <c r="TWS61"/>
      <c r="TWT61"/>
      <c r="TWU61"/>
      <c r="TWV61"/>
      <c r="TWW61"/>
      <c r="TWX61"/>
      <c r="TWY61"/>
      <c r="TWZ61"/>
      <c r="TXA61"/>
      <c r="TXB61"/>
      <c r="TXC61"/>
      <c r="TXD61"/>
      <c r="TXE61"/>
      <c r="TXF61"/>
      <c r="TXG61"/>
      <c r="TXH61"/>
      <c r="TXI61"/>
      <c r="TXJ61"/>
      <c r="TXK61"/>
      <c r="TXL61"/>
      <c r="TXM61"/>
      <c r="TXN61"/>
      <c r="TXO61"/>
      <c r="TXP61"/>
      <c r="TXQ61"/>
      <c r="TXR61"/>
      <c r="TXS61"/>
      <c r="TXT61"/>
      <c r="TXU61"/>
      <c r="TXV61"/>
      <c r="TXW61"/>
      <c r="TXX61"/>
      <c r="TXY61"/>
      <c r="TXZ61"/>
      <c r="TYA61"/>
      <c r="TYB61"/>
      <c r="TYC61"/>
      <c r="TYD61"/>
      <c r="TYE61"/>
      <c r="TYF61"/>
      <c r="TYG61"/>
      <c r="TYH61"/>
      <c r="TYI61"/>
      <c r="TYJ61"/>
      <c r="TYK61"/>
      <c r="TYL61"/>
      <c r="TYM61"/>
      <c r="TYN61"/>
      <c r="TYO61"/>
      <c r="TYP61"/>
      <c r="TYQ61"/>
      <c r="TYR61"/>
      <c r="TYS61"/>
      <c r="TYT61"/>
      <c r="TYU61"/>
      <c r="TYV61"/>
      <c r="TYW61"/>
      <c r="TYX61"/>
      <c r="TYY61"/>
      <c r="TYZ61"/>
      <c r="TZA61"/>
      <c r="TZB61"/>
      <c r="TZC61"/>
      <c r="TZD61"/>
      <c r="TZE61"/>
      <c r="TZF61"/>
      <c r="TZG61"/>
      <c r="TZH61"/>
      <c r="TZI61"/>
      <c r="TZJ61"/>
      <c r="TZK61"/>
      <c r="TZL61"/>
      <c r="TZM61"/>
      <c r="TZN61"/>
      <c r="TZO61"/>
      <c r="TZP61"/>
      <c r="TZQ61"/>
      <c r="TZR61"/>
      <c r="TZS61"/>
      <c r="TZT61"/>
      <c r="TZU61"/>
      <c r="TZV61"/>
      <c r="TZW61"/>
      <c r="TZX61"/>
      <c r="TZY61"/>
      <c r="TZZ61"/>
      <c r="UAA61"/>
      <c r="UAB61"/>
      <c r="UAC61"/>
      <c r="UAD61"/>
      <c r="UAE61"/>
      <c r="UAF61"/>
      <c r="UAG61"/>
      <c r="UAH61"/>
      <c r="UAI61"/>
      <c r="UAJ61"/>
      <c r="UAK61"/>
      <c r="UAL61"/>
      <c r="UAM61"/>
      <c r="UAN61"/>
      <c r="UAO61"/>
      <c r="UAP61"/>
      <c r="UAQ61"/>
      <c r="UAR61"/>
      <c r="UAS61"/>
      <c r="UAT61"/>
      <c r="UAU61"/>
      <c r="UAV61"/>
      <c r="UAW61"/>
      <c r="UAX61"/>
      <c r="UAY61"/>
      <c r="UAZ61"/>
      <c r="UBA61"/>
      <c r="UBB61"/>
      <c r="UBC61"/>
      <c r="UBD61"/>
      <c r="UBE61"/>
      <c r="UBF61"/>
      <c r="UBG61"/>
      <c r="UBH61"/>
      <c r="UBI61"/>
      <c r="UBJ61"/>
      <c r="UBK61"/>
      <c r="UBL61"/>
      <c r="UBM61"/>
      <c r="UBN61"/>
      <c r="UBO61"/>
      <c r="UBP61"/>
      <c r="UBQ61"/>
      <c r="UBR61"/>
      <c r="UBS61"/>
      <c r="UBT61"/>
      <c r="UBU61"/>
      <c r="UBV61"/>
      <c r="UBW61"/>
      <c r="UBX61"/>
      <c r="UBY61"/>
      <c r="UBZ61"/>
      <c r="UCA61"/>
      <c r="UCB61"/>
      <c r="UCC61"/>
      <c r="UCD61"/>
      <c r="UCE61"/>
      <c r="UCF61"/>
      <c r="UCG61"/>
      <c r="UCH61"/>
      <c r="UCI61"/>
      <c r="UCJ61"/>
      <c r="UCK61"/>
      <c r="UCL61"/>
      <c r="UCM61"/>
      <c r="UCN61"/>
      <c r="UCO61"/>
      <c r="UCP61"/>
      <c r="UCQ61"/>
      <c r="UCR61"/>
      <c r="UCS61"/>
      <c r="UCT61"/>
      <c r="UCU61"/>
      <c r="UCV61"/>
      <c r="UCW61"/>
      <c r="UCX61"/>
      <c r="UCY61"/>
      <c r="UCZ61"/>
      <c r="UDA61"/>
      <c r="UDB61"/>
      <c r="UDC61"/>
      <c r="UDD61"/>
      <c r="UDE61"/>
      <c r="UDF61"/>
      <c r="UDG61"/>
      <c r="UDH61"/>
      <c r="UDI61"/>
      <c r="UDJ61"/>
      <c r="UDK61"/>
      <c r="UDL61"/>
      <c r="UDM61"/>
      <c r="UDN61"/>
      <c r="UDO61"/>
      <c r="UDP61"/>
      <c r="UDQ61"/>
      <c r="UDR61"/>
      <c r="UDS61"/>
      <c r="UDT61"/>
      <c r="UDU61"/>
      <c r="UDV61"/>
      <c r="UDW61"/>
      <c r="UDX61"/>
      <c r="UDY61"/>
      <c r="UDZ61"/>
      <c r="UEA61"/>
      <c r="UEB61"/>
      <c r="UEC61"/>
      <c r="UED61"/>
      <c r="UEE61"/>
      <c r="UEF61"/>
      <c r="UEG61"/>
      <c r="UEH61"/>
      <c r="UEI61"/>
      <c r="UEJ61"/>
      <c r="UEK61"/>
      <c r="UEL61"/>
      <c r="UEM61"/>
      <c r="UEN61"/>
      <c r="UEO61"/>
      <c r="UEP61"/>
      <c r="UEQ61"/>
      <c r="UER61"/>
      <c r="UES61"/>
      <c r="UET61"/>
      <c r="UEU61"/>
      <c r="UEV61"/>
      <c r="UEW61"/>
      <c r="UEX61"/>
      <c r="UEY61"/>
      <c r="UEZ61"/>
      <c r="UFA61"/>
      <c r="UFB61"/>
      <c r="UFC61"/>
      <c r="UFD61"/>
      <c r="UFE61"/>
      <c r="UFF61"/>
      <c r="UFG61"/>
      <c r="UFH61"/>
      <c r="UFI61"/>
      <c r="UFJ61"/>
      <c r="UFK61"/>
      <c r="UFL61"/>
      <c r="UFM61"/>
      <c r="UFN61"/>
      <c r="UFO61"/>
      <c r="UFP61"/>
      <c r="UFQ61"/>
      <c r="UFR61"/>
      <c r="UFS61"/>
      <c r="UFT61"/>
      <c r="UFU61"/>
      <c r="UFV61"/>
      <c r="UFW61"/>
      <c r="UFX61"/>
      <c r="UFY61"/>
      <c r="UFZ61"/>
      <c r="UGA61"/>
      <c r="UGB61"/>
      <c r="UGC61"/>
      <c r="UGD61"/>
      <c r="UGE61"/>
      <c r="UGF61"/>
      <c r="UGG61"/>
      <c r="UGH61"/>
      <c r="UGI61"/>
      <c r="UGJ61"/>
      <c r="UGK61"/>
      <c r="UGL61"/>
      <c r="UGM61"/>
      <c r="UGN61"/>
      <c r="UGO61"/>
      <c r="UGP61"/>
      <c r="UGQ61"/>
      <c r="UGR61"/>
      <c r="UGS61"/>
      <c r="UGT61"/>
      <c r="UGU61"/>
      <c r="UGV61"/>
      <c r="UGW61"/>
      <c r="UGX61"/>
      <c r="UGY61"/>
      <c r="UGZ61"/>
      <c r="UHA61"/>
      <c r="UHB61"/>
      <c r="UHC61"/>
      <c r="UHD61"/>
      <c r="UHE61"/>
      <c r="UHF61"/>
      <c r="UHG61"/>
      <c r="UHH61"/>
      <c r="UHI61"/>
      <c r="UHJ61"/>
      <c r="UHK61"/>
      <c r="UHL61"/>
      <c r="UHM61"/>
      <c r="UHN61"/>
      <c r="UHO61"/>
      <c r="UHP61"/>
      <c r="UHQ61"/>
      <c r="UHR61"/>
      <c r="UHS61"/>
      <c r="UHT61"/>
      <c r="UHU61"/>
      <c r="UHV61"/>
      <c r="UHW61"/>
      <c r="UHX61"/>
      <c r="UHY61"/>
      <c r="UHZ61"/>
      <c r="UIA61"/>
      <c r="UIB61"/>
      <c r="UIC61"/>
      <c r="UID61"/>
      <c r="UIE61"/>
      <c r="UIF61"/>
      <c r="UIG61"/>
      <c r="UIH61"/>
      <c r="UII61"/>
      <c r="UIJ61"/>
      <c r="UIK61"/>
      <c r="UIL61"/>
      <c r="UIM61"/>
      <c r="UIN61"/>
      <c r="UIO61"/>
      <c r="UIP61"/>
      <c r="UIQ61"/>
      <c r="UIR61"/>
      <c r="UIS61"/>
      <c r="UIT61"/>
      <c r="UIU61"/>
      <c r="UIV61"/>
      <c r="UIW61"/>
      <c r="UIX61"/>
      <c r="UIY61"/>
      <c r="UIZ61"/>
      <c r="UJA61"/>
      <c r="UJB61"/>
      <c r="UJC61"/>
      <c r="UJD61"/>
      <c r="UJE61"/>
      <c r="UJF61"/>
      <c r="UJG61"/>
      <c r="UJH61"/>
      <c r="UJI61"/>
      <c r="UJJ61"/>
      <c r="UJK61"/>
      <c r="UJL61"/>
      <c r="UJM61"/>
      <c r="UJN61"/>
      <c r="UJO61"/>
      <c r="UJP61"/>
      <c r="UJQ61"/>
      <c r="UJR61"/>
      <c r="UJS61"/>
      <c r="UJT61"/>
      <c r="UJU61"/>
      <c r="UJV61"/>
      <c r="UJW61"/>
      <c r="UJX61"/>
      <c r="UJY61"/>
      <c r="UJZ61"/>
      <c r="UKA61"/>
      <c r="UKB61"/>
      <c r="UKC61"/>
      <c r="UKD61"/>
      <c r="UKE61"/>
      <c r="UKF61"/>
      <c r="UKG61"/>
      <c r="UKH61"/>
      <c r="UKI61"/>
      <c r="UKJ61"/>
      <c r="UKK61"/>
      <c r="UKL61"/>
      <c r="UKM61"/>
      <c r="UKN61"/>
      <c r="UKO61"/>
      <c r="UKP61"/>
      <c r="UKQ61"/>
      <c r="UKR61"/>
      <c r="UKS61"/>
      <c r="UKT61"/>
      <c r="UKU61"/>
      <c r="UKV61"/>
      <c r="UKW61"/>
      <c r="UKX61"/>
      <c r="UKY61"/>
      <c r="UKZ61"/>
      <c r="ULA61"/>
      <c r="ULB61"/>
      <c r="ULC61"/>
      <c r="ULD61"/>
      <c r="ULE61"/>
      <c r="ULF61"/>
      <c r="ULG61"/>
      <c r="ULH61"/>
      <c r="ULI61"/>
      <c r="ULJ61"/>
      <c r="ULK61"/>
      <c r="ULL61"/>
      <c r="ULM61"/>
      <c r="ULN61"/>
      <c r="ULO61"/>
      <c r="ULP61"/>
      <c r="ULQ61"/>
      <c r="ULR61"/>
      <c r="ULS61"/>
      <c r="ULT61"/>
      <c r="ULU61"/>
      <c r="ULV61"/>
      <c r="ULW61"/>
      <c r="ULX61"/>
      <c r="ULY61"/>
      <c r="ULZ61"/>
      <c r="UMA61"/>
      <c r="UMB61"/>
      <c r="UMC61"/>
      <c r="UMD61"/>
      <c r="UME61"/>
      <c r="UMF61"/>
      <c r="UMG61"/>
      <c r="UMH61"/>
      <c r="UMI61"/>
      <c r="UMJ61"/>
      <c r="UMK61"/>
      <c r="UML61"/>
      <c r="UMM61"/>
      <c r="UMN61"/>
      <c r="UMO61"/>
      <c r="UMP61"/>
      <c r="UMQ61"/>
      <c r="UMR61"/>
      <c r="UMS61"/>
      <c r="UMT61"/>
      <c r="UMU61"/>
      <c r="UMV61"/>
      <c r="UMW61"/>
      <c r="UMX61"/>
      <c r="UMY61"/>
      <c r="UMZ61"/>
      <c r="UNA61"/>
      <c r="UNB61"/>
      <c r="UNC61"/>
      <c r="UND61"/>
      <c r="UNE61"/>
      <c r="UNF61"/>
      <c r="UNG61"/>
      <c r="UNH61"/>
      <c r="UNI61"/>
      <c r="UNJ61"/>
      <c r="UNK61"/>
      <c r="UNL61"/>
      <c r="UNM61"/>
      <c r="UNN61"/>
      <c r="UNO61"/>
      <c r="UNP61"/>
      <c r="UNQ61"/>
      <c r="UNR61"/>
      <c r="UNS61"/>
      <c r="UNT61"/>
      <c r="UNU61"/>
      <c r="UNV61"/>
      <c r="UNW61"/>
      <c r="UNX61"/>
      <c r="UNY61"/>
      <c r="UNZ61"/>
      <c r="UOA61"/>
      <c r="UOB61"/>
      <c r="UOC61"/>
      <c r="UOD61"/>
      <c r="UOE61"/>
      <c r="UOF61"/>
      <c r="UOG61"/>
      <c r="UOH61"/>
      <c r="UOI61"/>
      <c r="UOJ61"/>
      <c r="UOK61"/>
      <c r="UOL61"/>
      <c r="UOM61"/>
      <c r="UON61"/>
      <c r="UOO61"/>
      <c r="UOP61"/>
      <c r="UOQ61"/>
      <c r="UOR61"/>
      <c r="UOS61"/>
      <c r="UOT61"/>
      <c r="UOU61"/>
      <c r="UOV61"/>
      <c r="UOW61"/>
      <c r="UOX61"/>
      <c r="UOY61"/>
      <c r="UOZ61"/>
      <c r="UPA61"/>
      <c r="UPB61"/>
      <c r="UPC61"/>
      <c r="UPD61"/>
      <c r="UPE61"/>
      <c r="UPF61"/>
      <c r="UPG61"/>
      <c r="UPH61"/>
      <c r="UPI61"/>
      <c r="UPJ61"/>
      <c r="UPK61"/>
      <c r="UPL61"/>
      <c r="UPM61"/>
      <c r="UPN61"/>
      <c r="UPO61"/>
      <c r="UPP61"/>
      <c r="UPQ61"/>
      <c r="UPR61"/>
      <c r="UPS61"/>
      <c r="UPT61"/>
      <c r="UPU61"/>
      <c r="UPV61"/>
      <c r="UPW61"/>
      <c r="UPX61"/>
      <c r="UPY61"/>
      <c r="UPZ61"/>
      <c r="UQA61"/>
      <c r="UQB61"/>
      <c r="UQC61"/>
      <c r="UQD61"/>
      <c r="UQE61"/>
      <c r="UQF61"/>
      <c r="UQG61"/>
      <c r="UQH61"/>
      <c r="UQI61"/>
      <c r="UQJ61"/>
      <c r="UQK61"/>
      <c r="UQL61"/>
      <c r="UQM61"/>
      <c r="UQN61"/>
      <c r="UQO61"/>
      <c r="UQP61"/>
      <c r="UQQ61"/>
      <c r="UQR61"/>
      <c r="UQS61"/>
      <c r="UQT61"/>
      <c r="UQU61"/>
      <c r="UQV61"/>
      <c r="UQW61"/>
      <c r="UQX61"/>
      <c r="UQY61"/>
      <c r="UQZ61"/>
      <c r="URA61"/>
      <c r="URB61"/>
      <c r="URC61"/>
      <c r="URD61"/>
      <c r="URE61"/>
      <c r="URF61"/>
      <c r="URG61"/>
      <c r="URH61"/>
      <c r="URI61"/>
      <c r="URJ61"/>
      <c r="URK61"/>
      <c r="URL61"/>
      <c r="URM61"/>
      <c r="URN61"/>
      <c r="URO61"/>
      <c r="URP61"/>
      <c r="URQ61"/>
      <c r="URR61"/>
      <c r="URS61"/>
      <c r="URT61"/>
      <c r="URU61"/>
      <c r="URV61"/>
      <c r="URW61"/>
      <c r="URX61"/>
      <c r="URY61"/>
      <c r="URZ61"/>
      <c r="USA61"/>
      <c r="USB61"/>
      <c r="USC61"/>
      <c r="USD61"/>
      <c r="USE61"/>
      <c r="USF61"/>
      <c r="USG61"/>
      <c r="USH61"/>
      <c r="USI61"/>
      <c r="USJ61"/>
      <c r="USK61"/>
      <c r="USL61"/>
      <c r="USM61"/>
      <c r="USN61"/>
      <c r="USO61"/>
      <c r="USP61"/>
      <c r="USQ61"/>
      <c r="USR61"/>
      <c r="USS61"/>
      <c r="UST61"/>
      <c r="USU61"/>
      <c r="USV61"/>
      <c r="USW61"/>
      <c r="USX61"/>
      <c r="USY61"/>
      <c r="USZ61"/>
      <c r="UTA61"/>
      <c r="UTB61"/>
      <c r="UTC61"/>
      <c r="UTD61"/>
      <c r="UTE61"/>
      <c r="UTF61"/>
      <c r="UTG61"/>
      <c r="UTH61"/>
      <c r="UTI61"/>
      <c r="UTJ61"/>
      <c r="UTK61"/>
      <c r="UTL61"/>
      <c r="UTM61"/>
      <c r="UTN61"/>
      <c r="UTO61"/>
      <c r="UTP61"/>
      <c r="UTQ61"/>
      <c r="UTR61"/>
      <c r="UTS61"/>
      <c r="UTT61"/>
      <c r="UTU61"/>
      <c r="UTV61"/>
      <c r="UTW61"/>
      <c r="UTX61"/>
      <c r="UTY61"/>
      <c r="UTZ61"/>
      <c r="UUA61"/>
      <c r="UUB61"/>
      <c r="UUC61"/>
      <c r="UUD61"/>
      <c r="UUE61"/>
      <c r="UUF61"/>
      <c r="UUG61"/>
      <c r="UUH61"/>
      <c r="UUI61"/>
      <c r="UUJ61"/>
      <c r="UUK61"/>
      <c r="UUL61"/>
      <c r="UUM61"/>
      <c r="UUN61"/>
      <c r="UUO61"/>
      <c r="UUP61"/>
      <c r="UUQ61"/>
      <c r="UUR61"/>
      <c r="UUS61"/>
      <c r="UUT61"/>
      <c r="UUU61"/>
      <c r="UUV61"/>
      <c r="UUW61"/>
      <c r="UUX61"/>
      <c r="UUY61"/>
      <c r="UUZ61"/>
      <c r="UVA61"/>
      <c r="UVB61"/>
      <c r="UVC61"/>
      <c r="UVD61"/>
      <c r="UVE61"/>
      <c r="UVF61"/>
      <c r="UVG61"/>
      <c r="UVH61"/>
      <c r="UVI61"/>
      <c r="UVJ61"/>
      <c r="UVK61"/>
      <c r="UVL61"/>
      <c r="UVM61"/>
      <c r="UVN61"/>
      <c r="UVO61"/>
      <c r="UVP61"/>
      <c r="UVQ61"/>
      <c r="UVR61"/>
      <c r="UVS61"/>
      <c r="UVT61"/>
      <c r="UVU61"/>
      <c r="UVV61"/>
      <c r="UVW61"/>
      <c r="UVX61"/>
      <c r="UVY61"/>
      <c r="UVZ61"/>
      <c r="UWA61"/>
      <c r="UWB61"/>
      <c r="UWC61"/>
      <c r="UWD61"/>
      <c r="UWE61"/>
      <c r="UWF61"/>
      <c r="UWG61"/>
      <c r="UWH61"/>
      <c r="UWI61"/>
      <c r="UWJ61"/>
      <c r="UWK61"/>
      <c r="UWL61"/>
      <c r="UWM61"/>
      <c r="UWN61"/>
      <c r="UWO61"/>
      <c r="UWP61"/>
      <c r="UWQ61"/>
      <c r="UWR61"/>
      <c r="UWS61"/>
      <c r="UWT61"/>
      <c r="UWU61"/>
      <c r="UWV61"/>
      <c r="UWW61"/>
      <c r="UWX61"/>
      <c r="UWY61"/>
      <c r="UWZ61"/>
      <c r="UXA61"/>
      <c r="UXB61"/>
      <c r="UXC61"/>
      <c r="UXD61"/>
      <c r="UXE61"/>
      <c r="UXF61"/>
      <c r="UXG61"/>
      <c r="UXH61"/>
      <c r="UXI61"/>
      <c r="UXJ61"/>
      <c r="UXK61"/>
      <c r="UXL61"/>
      <c r="UXM61"/>
      <c r="UXN61"/>
      <c r="UXO61"/>
      <c r="UXP61"/>
      <c r="UXQ61"/>
      <c r="UXR61"/>
      <c r="UXS61"/>
      <c r="UXT61"/>
      <c r="UXU61"/>
      <c r="UXV61"/>
      <c r="UXW61"/>
      <c r="UXX61"/>
      <c r="UXY61"/>
      <c r="UXZ61"/>
      <c r="UYA61"/>
      <c r="UYB61"/>
      <c r="UYC61"/>
      <c r="UYD61"/>
      <c r="UYE61"/>
      <c r="UYF61"/>
      <c r="UYG61"/>
      <c r="UYH61"/>
      <c r="UYI61"/>
      <c r="UYJ61"/>
      <c r="UYK61"/>
      <c r="UYL61"/>
      <c r="UYM61"/>
      <c r="UYN61"/>
      <c r="UYO61"/>
      <c r="UYP61"/>
      <c r="UYQ61"/>
      <c r="UYR61"/>
      <c r="UYS61"/>
      <c r="UYT61"/>
      <c r="UYU61"/>
      <c r="UYV61"/>
      <c r="UYW61"/>
      <c r="UYX61"/>
      <c r="UYY61"/>
      <c r="UYZ61"/>
      <c r="UZA61"/>
      <c r="UZB61"/>
      <c r="UZC61"/>
      <c r="UZD61"/>
      <c r="UZE61"/>
      <c r="UZF61"/>
      <c r="UZG61"/>
      <c r="UZH61"/>
      <c r="UZI61"/>
      <c r="UZJ61"/>
      <c r="UZK61"/>
      <c r="UZL61"/>
      <c r="UZM61"/>
      <c r="UZN61"/>
      <c r="UZO61"/>
      <c r="UZP61"/>
      <c r="UZQ61"/>
      <c r="UZR61"/>
      <c r="UZS61"/>
      <c r="UZT61"/>
      <c r="UZU61"/>
      <c r="UZV61"/>
      <c r="UZW61"/>
      <c r="UZX61"/>
      <c r="UZY61"/>
      <c r="UZZ61"/>
      <c r="VAA61"/>
      <c r="VAB61"/>
      <c r="VAC61"/>
      <c r="VAD61"/>
      <c r="VAE61"/>
      <c r="VAF61"/>
      <c r="VAG61"/>
      <c r="VAH61"/>
      <c r="VAI61"/>
      <c r="VAJ61"/>
      <c r="VAK61"/>
      <c r="VAL61"/>
      <c r="VAM61"/>
      <c r="VAN61"/>
      <c r="VAO61"/>
      <c r="VAP61"/>
      <c r="VAQ61"/>
      <c r="VAR61"/>
      <c r="VAS61"/>
      <c r="VAT61"/>
      <c r="VAU61"/>
      <c r="VAV61"/>
      <c r="VAW61"/>
      <c r="VAX61"/>
      <c r="VAY61"/>
      <c r="VAZ61"/>
      <c r="VBA61"/>
      <c r="VBB61"/>
      <c r="VBC61"/>
      <c r="VBD61"/>
      <c r="VBE61"/>
      <c r="VBF61"/>
      <c r="VBG61"/>
      <c r="VBH61"/>
      <c r="VBI61"/>
      <c r="VBJ61"/>
      <c r="VBK61"/>
      <c r="VBL61"/>
      <c r="VBM61"/>
      <c r="VBN61"/>
      <c r="VBO61"/>
      <c r="VBP61"/>
      <c r="VBQ61"/>
      <c r="VBR61"/>
      <c r="VBS61"/>
      <c r="VBT61"/>
      <c r="VBU61"/>
      <c r="VBV61"/>
      <c r="VBW61"/>
      <c r="VBX61"/>
      <c r="VBY61"/>
      <c r="VBZ61"/>
      <c r="VCA61"/>
      <c r="VCB61"/>
      <c r="VCC61"/>
      <c r="VCD61"/>
      <c r="VCE61"/>
      <c r="VCF61"/>
      <c r="VCG61"/>
      <c r="VCH61"/>
      <c r="VCI61"/>
      <c r="VCJ61"/>
      <c r="VCK61"/>
      <c r="VCL61"/>
      <c r="VCM61"/>
      <c r="VCN61"/>
      <c r="VCO61"/>
      <c r="VCP61"/>
      <c r="VCQ61"/>
      <c r="VCR61"/>
      <c r="VCS61"/>
      <c r="VCT61"/>
      <c r="VCU61"/>
      <c r="VCV61"/>
      <c r="VCW61"/>
      <c r="VCX61"/>
      <c r="VCY61"/>
      <c r="VCZ61"/>
      <c r="VDA61"/>
      <c r="VDB61"/>
      <c r="VDC61"/>
      <c r="VDD61"/>
      <c r="VDE61"/>
      <c r="VDF61"/>
      <c r="VDG61"/>
      <c r="VDH61"/>
      <c r="VDI61"/>
      <c r="VDJ61"/>
      <c r="VDK61"/>
      <c r="VDL61"/>
      <c r="VDM61"/>
      <c r="VDN61"/>
      <c r="VDO61"/>
      <c r="VDP61"/>
      <c r="VDQ61"/>
      <c r="VDR61"/>
      <c r="VDS61"/>
      <c r="VDT61"/>
      <c r="VDU61"/>
      <c r="VDV61"/>
      <c r="VDW61"/>
      <c r="VDX61"/>
      <c r="VDY61"/>
      <c r="VDZ61"/>
      <c r="VEA61"/>
      <c r="VEB61"/>
      <c r="VEC61"/>
      <c r="VED61"/>
      <c r="VEE61"/>
      <c r="VEF61"/>
      <c r="VEG61"/>
      <c r="VEH61"/>
      <c r="VEI61"/>
      <c r="VEJ61"/>
      <c r="VEK61"/>
      <c r="VEL61"/>
      <c r="VEM61"/>
      <c r="VEN61"/>
      <c r="VEO61"/>
      <c r="VEP61"/>
      <c r="VEQ61"/>
      <c r="VER61"/>
      <c r="VES61"/>
      <c r="VET61"/>
      <c r="VEU61"/>
      <c r="VEV61"/>
      <c r="VEW61"/>
      <c r="VEX61"/>
      <c r="VEY61"/>
      <c r="VEZ61"/>
      <c r="VFA61"/>
      <c r="VFB61"/>
      <c r="VFC61"/>
      <c r="VFD61"/>
      <c r="VFE61"/>
      <c r="VFF61"/>
      <c r="VFG61"/>
      <c r="VFH61"/>
      <c r="VFI61"/>
      <c r="VFJ61"/>
      <c r="VFK61"/>
      <c r="VFL61"/>
      <c r="VFM61"/>
      <c r="VFN61"/>
      <c r="VFO61"/>
      <c r="VFP61"/>
      <c r="VFQ61"/>
      <c r="VFR61"/>
      <c r="VFS61"/>
      <c r="VFT61"/>
      <c r="VFU61"/>
      <c r="VFV61"/>
      <c r="VFW61"/>
      <c r="VFX61"/>
      <c r="VFY61"/>
      <c r="VFZ61"/>
      <c r="VGA61"/>
      <c r="VGB61"/>
      <c r="VGC61"/>
      <c r="VGD61"/>
      <c r="VGE61"/>
      <c r="VGF61"/>
      <c r="VGG61"/>
      <c r="VGH61"/>
      <c r="VGI61"/>
      <c r="VGJ61"/>
      <c r="VGK61"/>
      <c r="VGL61"/>
      <c r="VGM61"/>
      <c r="VGN61"/>
      <c r="VGO61"/>
      <c r="VGP61"/>
      <c r="VGQ61"/>
      <c r="VGR61"/>
      <c r="VGS61"/>
      <c r="VGT61"/>
      <c r="VGU61"/>
      <c r="VGV61"/>
      <c r="VGW61"/>
      <c r="VGX61"/>
      <c r="VGY61"/>
      <c r="VGZ61"/>
      <c r="VHA61"/>
      <c r="VHB61"/>
      <c r="VHC61"/>
      <c r="VHD61"/>
      <c r="VHE61"/>
      <c r="VHF61"/>
      <c r="VHG61"/>
      <c r="VHH61"/>
      <c r="VHI61"/>
      <c r="VHJ61"/>
      <c r="VHK61"/>
      <c r="VHL61"/>
      <c r="VHM61"/>
      <c r="VHN61"/>
      <c r="VHO61"/>
      <c r="VHP61"/>
      <c r="VHQ61"/>
      <c r="VHR61"/>
      <c r="VHS61"/>
      <c r="VHT61"/>
      <c r="VHU61"/>
      <c r="VHV61"/>
      <c r="VHW61"/>
      <c r="VHX61"/>
      <c r="VHY61"/>
      <c r="VHZ61"/>
      <c r="VIA61"/>
      <c r="VIB61"/>
      <c r="VIC61"/>
      <c r="VID61"/>
      <c r="VIE61"/>
      <c r="VIF61"/>
      <c r="VIG61"/>
      <c r="VIH61"/>
      <c r="VII61"/>
      <c r="VIJ61"/>
      <c r="VIK61"/>
      <c r="VIL61"/>
      <c r="VIM61"/>
      <c r="VIN61"/>
      <c r="VIO61"/>
      <c r="VIP61"/>
      <c r="VIQ61"/>
      <c r="VIR61"/>
      <c r="VIS61"/>
      <c r="VIT61"/>
      <c r="VIU61"/>
      <c r="VIV61"/>
      <c r="VIW61"/>
      <c r="VIX61"/>
      <c r="VIY61"/>
      <c r="VIZ61"/>
      <c r="VJA61"/>
      <c r="VJB61"/>
      <c r="VJC61"/>
      <c r="VJD61"/>
      <c r="VJE61"/>
      <c r="VJF61"/>
      <c r="VJG61"/>
      <c r="VJH61"/>
      <c r="VJI61"/>
      <c r="VJJ61"/>
      <c r="VJK61"/>
      <c r="VJL61"/>
      <c r="VJM61"/>
      <c r="VJN61"/>
      <c r="VJO61"/>
      <c r="VJP61"/>
      <c r="VJQ61"/>
      <c r="VJR61"/>
      <c r="VJS61"/>
      <c r="VJT61"/>
      <c r="VJU61"/>
      <c r="VJV61"/>
      <c r="VJW61"/>
      <c r="VJX61"/>
      <c r="VJY61"/>
      <c r="VJZ61"/>
      <c r="VKA61"/>
      <c r="VKB61"/>
      <c r="VKC61"/>
      <c r="VKD61"/>
      <c r="VKE61"/>
      <c r="VKF61"/>
      <c r="VKG61"/>
      <c r="VKH61"/>
      <c r="VKI61"/>
      <c r="VKJ61"/>
      <c r="VKK61"/>
      <c r="VKL61"/>
      <c r="VKM61"/>
      <c r="VKN61"/>
      <c r="VKO61"/>
      <c r="VKP61"/>
      <c r="VKQ61"/>
      <c r="VKR61"/>
      <c r="VKS61"/>
      <c r="VKT61"/>
      <c r="VKU61"/>
      <c r="VKV61"/>
      <c r="VKW61"/>
      <c r="VKX61"/>
      <c r="VKY61"/>
      <c r="VKZ61"/>
      <c r="VLA61"/>
      <c r="VLB61"/>
      <c r="VLC61"/>
      <c r="VLD61"/>
      <c r="VLE61"/>
      <c r="VLF61"/>
      <c r="VLG61"/>
      <c r="VLH61"/>
      <c r="VLI61"/>
      <c r="VLJ61"/>
      <c r="VLK61"/>
      <c r="VLL61"/>
      <c r="VLM61"/>
      <c r="VLN61"/>
      <c r="VLO61"/>
      <c r="VLP61"/>
      <c r="VLQ61"/>
      <c r="VLR61"/>
      <c r="VLS61"/>
      <c r="VLT61"/>
      <c r="VLU61"/>
      <c r="VLV61"/>
      <c r="VLW61"/>
      <c r="VLX61"/>
      <c r="VLY61"/>
      <c r="VLZ61"/>
      <c r="VMA61"/>
      <c r="VMB61"/>
      <c r="VMC61"/>
      <c r="VMD61"/>
      <c r="VME61"/>
      <c r="VMF61"/>
      <c r="VMG61"/>
      <c r="VMH61"/>
      <c r="VMI61"/>
      <c r="VMJ61"/>
      <c r="VMK61"/>
      <c r="VML61"/>
      <c r="VMM61"/>
      <c r="VMN61"/>
      <c r="VMO61"/>
      <c r="VMP61"/>
      <c r="VMQ61"/>
      <c r="VMR61"/>
      <c r="VMS61"/>
      <c r="VMT61"/>
      <c r="VMU61"/>
      <c r="VMV61"/>
      <c r="VMW61"/>
      <c r="VMX61"/>
      <c r="VMY61"/>
      <c r="VMZ61"/>
      <c r="VNA61"/>
      <c r="VNB61"/>
      <c r="VNC61"/>
      <c r="VND61"/>
      <c r="VNE61"/>
      <c r="VNF61"/>
      <c r="VNG61"/>
      <c r="VNH61"/>
      <c r="VNI61"/>
      <c r="VNJ61"/>
      <c r="VNK61"/>
      <c r="VNL61"/>
      <c r="VNM61"/>
      <c r="VNN61"/>
      <c r="VNO61"/>
      <c r="VNP61"/>
      <c r="VNQ61"/>
      <c r="VNR61"/>
      <c r="VNS61"/>
      <c r="VNT61"/>
      <c r="VNU61"/>
      <c r="VNV61"/>
      <c r="VNW61"/>
      <c r="VNX61"/>
      <c r="VNY61"/>
      <c r="VNZ61"/>
      <c r="VOA61"/>
      <c r="VOB61"/>
      <c r="VOC61"/>
      <c r="VOD61"/>
      <c r="VOE61"/>
      <c r="VOF61"/>
      <c r="VOG61"/>
      <c r="VOH61"/>
      <c r="VOI61"/>
      <c r="VOJ61"/>
      <c r="VOK61"/>
      <c r="VOL61"/>
      <c r="VOM61"/>
      <c r="VON61"/>
      <c r="VOO61"/>
      <c r="VOP61"/>
      <c r="VOQ61"/>
      <c r="VOR61"/>
      <c r="VOS61"/>
      <c r="VOT61"/>
      <c r="VOU61"/>
      <c r="VOV61"/>
      <c r="VOW61"/>
      <c r="VOX61"/>
      <c r="VOY61"/>
      <c r="VOZ61"/>
      <c r="VPA61"/>
      <c r="VPB61"/>
      <c r="VPC61"/>
      <c r="VPD61"/>
      <c r="VPE61"/>
      <c r="VPF61"/>
      <c r="VPG61"/>
      <c r="VPH61"/>
      <c r="VPI61"/>
      <c r="VPJ61"/>
      <c r="VPK61"/>
      <c r="VPL61"/>
      <c r="VPM61"/>
      <c r="VPN61"/>
      <c r="VPO61"/>
      <c r="VPP61"/>
      <c r="VPQ61"/>
      <c r="VPR61"/>
      <c r="VPS61"/>
      <c r="VPT61"/>
      <c r="VPU61"/>
      <c r="VPV61"/>
      <c r="VPW61"/>
      <c r="VPX61"/>
      <c r="VPY61"/>
      <c r="VPZ61"/>
      <c r="VQA61"/>
      <c r="VQB61"/>
      <c r="VQC61"/>
      <c r="VQD61"/>
      <c r="VQE61"/>
      <c r="VQF61"/>
      <c r="VQG61"/>
      <c r="VQH61"/>
      <c r="VQI61"/>
      <c r="VQJ61"/>
      <c r="VQK61"/>
      <c r="VQL61"/>
      <c r="VQM61"/>
      <c r="VQN61"/>
      <c r="VQO61"/>
      <c r="VQP61"/>
      <c r="VQQ61"/>
      <c r="VQR61"/>
      <c r="VQS61"/>
      <c r="VQT61"/>
      <c r="VQU61"/>
      <c r="VQV61"/>
      <c r="VQW61"/>
      <c r="VQX61"/>
      <c r="VQY61"/>
      <c r="VQZ61"/>
      <c r="VRA61"/>
      <c r="VRB61"/>
      <c r="VRC61"/>
      <c r="VRD61"/>
      <c r="VRE61"/>
      <c r="VRF61"/>
      <c r="VRG61"/>
      <c r="VRH61"/>
      <c r="VRI61"/>
      <c r="VRJ61"/>
      <c r="VRK61"/>
      <c r="VRL61"/>
      <c r="VRM61"/>
      <c r="VRN61"/>
      <c r="VRO61"/>
      <c r="VRP61"/>
      <c r="VRQ61"/>
      <c r="VRR61"/>
      <c r="VRS61"/>
      <c r="VRT61"/>
      <c r="VRU61"/>
      <c r="VRV61"/>
      <c r="VRW61"/>
      <c r="VRX61"/>
      <c r="VRY61"/>
      <c r="VRZ61"/>
      <c r="VSA61"/>
      <c r="VSB61"/>
      <c r="VSC61"/>
      <c r="VSD61"/>
      <c r="VSE61"/>
      <c r="VSF61"/>
      <c r="VSG61"/>
      <c r="VSH61"/>
      <c r="VSI61"/>
      <c r="VSJ61"/>
      <c r="VSK61"/>
      <c r="VSL61"/>
      <c r="VSM61"/>
      <c r="VSN61"/>
      <c r="VSO61"/>
      <c r="VSP61"/>
      <c r="VSQ61"/>
      <c r="VSR61"/>
      <c r="VSS61"/>
      <c r="VST61"/>
      <c r="VSU61"/>
      <c r="VSV61"/>
      <c r="VSW61"/>
      <c r="VSX61"/>
      <c r="VSY61"/>
      <c r="VSZ61"/>
      <c r="VTA61"/>
      <c r="VTB61"/>
      <c r="VTC61"/>
      <c r="VTD61"/>
      <c r="VTE61"/>
      <c r="VTF61"/>
      <c r="VTG61"/>
      <c r="VTH61"/>
      <c r="VTI61"/>
      <c r="VTJ61"/>
      <c r="VTK61"/>
      <c r="VTL61"/>
      <c r="VTM61"/>
      <c r="VTN61"/>
      <c r="VTO61"/>
      <c r="VTP61"/>
      <c r="VTQ61"/>
      <c r="VTR61"/>
      <c r="VTS61"/>
      <c r="VTT61"/>
      <c r="VTU61"/>
      <c r="VTV61"/>
      <c r="VTW61"/>
      <c r="VTX61"/>
      <c r="VTY61"/>
      <c r="VTZ61"/>
      <c r="VUA61"/>
      <c r="VUB61"/>
      <c r="VUC61"/>
      <c r="VUD61"/>
      <c r="VUE61"/>
      <c r="VUF61"/>
      <c r="VUG61"/>
      <c r="VUH61"/>
      <c r="VUI61"/>
      <c r="VUJ61"/>
      <c r="VUK61"/>
      <c r="VUL61"/>
      <c r="VUM61"/>
      <c r="VUN61"/>
      <c r="VUO61"/>
      <c r="VUP61"/>
      <c r="VUQ61"/>
      <c r="VUR61"/>
      <c r="VUS61"/>
      <c r="VUT61"/>
      <c r="VUU61"/>
      <c r="VUV61"/>
      <c r="VUW61"/>
      <c r="VUX61"/>
      <c r="VUY61"/>
      <c r="VUZ61"/>
      <c r="VVA61"/>
      <c r="VVB61"/>
      <c r="VVC61"/>
      <c r="VVD61"/>
      <c r="VVE61"/>
      <c r="VVF61"/>
      <c r="VVG61"/>
      <c r="VVH61"/>
      <c r="VVI61"/>
      <c r="VVJ61"/>
      <c r="VVK61"/>
      <c r="VVL61"/>
      <c r="VVM61"/>
      <c r="VVN61"/>
      <c r="VVO61"/>
      <c r="VVP61"/>
      <c r="VVQ61"/>
      <c r="VVR61"/>
      <c r="VVS61"/>
      <c r="VVT61"/>
      <c r="VVU61"/>
      <c r="VVV61"/>
      <c r="VVW61"/>
      <c r="VVX61"/>
      <c r="VVY61"/>
      <c r="VVZ61"/>
      <c r="VWA61"/>
      <c r="VWB61"/>
      <c r="VWC61"/>
      <c r="VWD61"/>
      <c r="VWE61"/>
      <c r="VWF61"/>
      <c r="VWG61"/>
      <c r="VWH61"/>
      <c r="VWI61"/>
      <c r="VWJ61"/>
      <c r="VWK61"/>
      <c r="VWL61"/>
      <c r="VWM61"/>
      <c r="VWN61"/>
      <c r="VWO61"/>
      <c r="VWP61"/>
      <c r="VWQ61"/>
      <c r="VWR61"/>
      <c r="VWS61"/>
      <c r="VWT61"/>
      <c r="VWU61"/>
      <c r="VWV61"/>
      <c r="VWW61"/>
      <c r="VWX61"/>
      <c r="VWY61"/>
      <c r="VWZ61"/>
      <c r="VXA61"/>
      <c r="VXB61"/>
      <c r="VXC61"/>
      <c r="VXD61"/>
      <c r="VXE61"/>
      <c r="VXF61"/>
      <c r="VXG61"/>
      <c r="VXH61"/>
      <c r="VXI61"/>
      <c r="VXJ61"/>
      <c r="VXK61"/>
      <c r="VXL61"/>
      <c r="VXM61"/>
      <c r="VXN61"/>
      <c r="VXO61"/>
      <c r="VXP61"/>
      <c r="VXQ61"/>
      <c r="VXR61"/>
      <c r="VXS61"/>
      <c r="VXT61"/>
      <c r="VXU61"/>
      <c r="VXV61"/>
      <c r="VXW61"/>
      <c r="VXX61"/>
      <c r="VXY61"/>
      <c r="VXZ61"/>
      <c r="VYA61"/>
      <c r="VYB61"/>
      <c r="VYC61"/>
      <c r="VYD61"/>
      <c r="VYE61"/>
      <c r="VYF61"/>
      <c r="VYG61"/>
      <c r="VYH61"/>
      <c r="VYI61"/>
      <c r="VYJ61"/>
      <c r="VYK61"/>
      <c r="VYL61"/>
      <c r="VYM61"/>
      <c r="VYN61"/>
      <c r="VYO61"/>
      <c r="VYP61"/>
      <c r="VYQ61"/>
      <c r="VYR61"/>
      <c r="VYS61"/>
      <c r="VYT61"/>
      <c r="VYU61"/>
      <c r="VYV61"/>
      <c r="VYW61"/>
      <c r="VYX61"/>
      <c r="VYY61"/>
      <c r="VYZ61"/>
      <c r="VZA61"/>
      <c r="VZB61"/>
      <c r="VZC61"/>
      <c r="VZD61"/>
      <c r="VZE61"/>
      <c r="VZF61"/>
      <c r="VZG61"/>
      <c r="VZH61"/>
      <c r="VZI61"/>
      <c r="VZJ61"/>
      <c r="VZK61"/>
      <c r="VZL61"/>
      <c r="VZM61"/>
      <c r="VZN61"/>
      <c r="VZO61"/>
      <c r="VZP61"/>
      <c r="VZQ61"/>
      <c r="VZR61"/>
      <c r="VZS61"/>
      <c r="VZT61"/>
      <c r="VZU61"/>
      <c r="VZV61"/>
      <c r="VZW61"/>
      <c r="VZX61"/>
      <c r="VZY61"/>
      <c r="VZZ61"/>
      <c r="WAA61"/>
      <c r="WAB61"/>
      <c r="WAC61"/>
      <c r="WAD61"/>
      <c r="WAE61"/>
      <c r="WAF61"/>
      <c r="WAG61"/>
      <c r="WAH61"/>
      <c r="WAI61"/>
      <c r="WAJ61"/>
      <c r="WAK61"/>
      <c r="WAL61"/>
      <c r="WAM61"/>
      <c r="WAN61"/>
      <c r="WAO61"/>
      <c r="WAP61"/>
      <c r="WAQ61"/>
      <c r="WAR61"/>
      <c r="WAS61"/>
      <c r="WAT61"/>
      <c r="WAU61"/>
      <c r="WAV61"/>
      <c r="WAW61"/>
      <c r="WAX61"/>
      <c r="WAY61"/>
      <c r="WAZ61"/>
      <c r="WBA61"/>
      <c r="WBB61"/>
      <c r="WBC61"/>
      <c r="WBD61"/>
      <c r="WBE61"/>
      <c r="WBF61"/>
      <c r="WBG61"/>
      <c r="WBH61"/>
      <c r="WBI61"/>
      <c r="WBJ61"/>
      <c r="WBK61"/>
      <c r="WBL61"/>
      <c r="WBM61"/>
      <c r="WBN61"/>
      <c r="WBO61"/>
      <c r="WBP61"/>
      <c r="WBQ61"/>
      <c r="WBR61"/>
      <c r="WBS61"/>
      <c r="WBT61"/>
      <c r="WBU61"/>
      <c r="WBV61"/>
      <c r="WBW61"/>
      <c r="WBX61"/>
      <c r="WBY61"/>
      <c r="WBZ61"/>
      <c r="WCA61"/>
      <c r="WCB61"/>
      <c r="WCC61"/>
      <c r="WCD61"/>
      <c r="WCE61"/>
      <c r="WCF61"/>
      <c r="WCG61"/>
      <c r="WCH61"/>
      <c r="WCI61"/>
      <c r="WCJ61"/>
      <c r="WCK61"/>
      <c r="WCL61"/>
      <c r="WCM61"/>
      <c r="WCN61"/>
      <c r="WCO61"/>
      <c r="WCP61"/>
      <c r="WCQ61"/>
      <c r="WCR61"/>
      <c r="WCS61"/>
      <c r="WCT61"/>
      <c r="WCU61"/>
      <c r="WCV61"/>
      <c r="WCW61"/>
      <c r="WCX61"/>
      <c r="WCY61"/>
      <c r="WCZ61"/>
      <c r="WDA61"/>
      <c r="WDB61"/>
      <c r="WDC61"/>
      <c r="WDD61"/>
      <c r="WDE61"/>
      <c r="WDF61"/>
      <c r="WDG61"/>
      <c r="WDH61"/>
      <c r="WDI61"/>
      <c r="WDJ61"/>
      <c r="WDK61"/>
      <c r="WDL61"/>
      <c r="WDM61"/>
      <c r="WDN61"/>
      <c r="WDO61"/>
      <c r="WDP61"/>
      <c r="WDQ61"/>
      <c r="WDR61"/>
      <c r="WDS61"/>
      <c r="WDT61"/>
      <c r="WDU61"/>
      <c r="WDV61"/>
      <c r="WDW61"/>
      <c r="WDX61"/>
      <c r="WDY61"/>
      <c r="WDZ61"/>
      <c r="WEA61"/>
      <c r="WEB61"/>
      <c r="WEC61"/>
      <c r="WED61"/>
      <c r="WEE61"/>
      <c r="WEF61"/>
      <c r="WEG61"/>
      <c r="WEH61"/>
      <c r="WEI61"/>
      <c r="WEJ61"/>
      <c r="WEK61"/>
      <c r="WEL61"/>
      <c r="WEM61"/>
      <c r="WEN61"/>
      <c r="WEO61"/>
      <c r="WEP61"/>
      <c r="WEQ61"/>
      <c r="WER61"/>
      <c r="WES61"/>
      <c r="WET61"/>
      <c r="WEU61"/>
      <c r="WEV61"/>
      <c r="WEW61"/>
      <c r="WEX61"/>
      <c r="WEY61"/>
      <c r="WEZ61"/>
      <c r="WFA61"/>
      <c r="WFB61"/>
      <c r="WFC61"/>
      <c r="WFD61"/>
      <c r="WFE61"/>
      <c r="WFF61"/>
      <c r="WFG61"/>
      <c r="WFH61"/>
      <c r="WFI61"/>
      <c r="WFJ61"/>
      <c r="WFK61"/>
      <c r="WFL61"/>
      <c r="WFM61"/>
      <c r="WFN61"/>
      <c r="WFO61"/>
      <c r="WFP61"/>
      <c r="WFQ61"/>
      <c r="WFR61"/>
      <c r="WFS61"/>
      <c r="WFT61"/>
      <c r="WFU61"/>
      <c r="WFV61"/>
      <c r="WFW61"/>
      <c r="WFX61"/>
      <c r="WFY61"/>
      <c r="WFZ61"/>
      <c r="WGA61"/>
      <c r="WGB61"/>
      <c r="WGC61"/>
      <c r="WGD61"/>
      <c r="WGE61"/>
      <c r="WGF61"/>
      <c r="WGG61"/>
      <c r="WGH61"/>
      <c r="WGI61"/>
      <c r="WGJ61"/>
      <c r="WGK61"/>
      <c r="WGL61"/>
      <c r="WGM61"/>
      <c r="WGN61"/>
      <c r="WGO61"/>
      <c r="WGP61"/>
      <c r="WGQ61"/>
      <c r="WGR61"/>
      <c r="WGS61"/>
      <c r="WGT61"/>
      <c r="WGU61"/>
      <c r="WGV61"/>
      <c r="WGW61"/>
      <c r="WGX61"/>
      <c r="WGY61"/>
      <c r="WGZ61"/>
      <c r="WHA61"/>
      <c r="WHB61"/>
      <c r="WHC61"/>
      <c r="WHD61"/>
      <c r="WHE61"/>
      <c r="WHF61"/>
      <c r="WHG61"/>
      <c r="WHH61"/>
      <c r="WHI61"/>
      <c r="WHJ61"/>
      <c r="WHK61"/>
      <c r="WHL61"/>
      <c r="WHM61"/>
      <c r="WHN61"/>
      <c r="WHO61"/>
      <c r="WHP61"/>
      <c r="WHQ61"/>
      <c r="WHR61"/>
      <c r="WHS61"/>
      <c r="WHT61"/>
      <c r="WHU61"/>
      <c r="WHV61"/>
      <c r="WHW61"/>
      <c r="WHX61"/>
      <c r="WHY61"/>
      <c r="WHZ61"/>
      <c r="WIA61"/>
      <c r="WIB61"/>
      <c r="WIC61"/>
      <c r="WID61"/>
      <c r="WIE61"/>
      <c r="WIF61"/>
      <c r="WIG61"/>
      <c r="WIH61"/>
      <c r="WII61"/>
      <c r="WIJ61"/>
      <c r="WIK61"/>
      <c r="WIL61"/>
      <c r="WIM61"/>
      <c r="WIN61"/>
      <c r="WIO61"/>
      <c r="WIP61"/>
      <c r="WIQ61"/>
      <c r="WIR61"/>
      <c r="WIS61"/>
      <c r="WIT61"/>
      <c r="WIU61"/>
      <c r="WIV61"/>
      <c r="WIW61"/>
      <c r="WIX61"/>
      <c r="WIY61"/>
      <c r="WIZ61"/>
      <c r="WJA61"/>
      <c r="WJB61"/>
      <c r="WJC61"/>
      <c r="WJD61"/>
      <c r="WJE61"/>
      <c r="WJF61"/>
      <c r="WJG61"/>
      <c r="WJH61"/>
      <c r="WJI61"/>
      <c r="WJJ61"/>
      <c r="WJK61"/>
      <c r="WJL61"/>
      <c r="WJM61"/>
      <c r="WJN61"/>
      <c r="WJO61"/>
      <c r="WJP61"/>
      <c r="WJQ61"/>
      <c r="WJR61"/>
      <c r="WJS61"/>
      <c r="WJT61"/>
      <c r="WJU61"/>
      <c r="WJV61"/>
      <c r="WJW61"/>
      <c r="WJX61"/>
      <c r="WJY61"/>
      <c r="WJZ61"/>
      <c r="WKA61"/>
      <c r="WKB61"/>
      <c r="WKC61"/>
      <c r="WKD61"/>
      <c r="WKE61"/>
      <c r="WKF61"/>
      <c r="WKG61"/>
      <c r="WKH61"/>
      <c r="WKI61"/>
      <c r="WKJ61"/>
      <c r="WKK61"/>
      <c r="WKL61"/>
      <c r="WKM61"/>
      <c r="WKN61"/>
      <c r="WKO61"/>
      <c r="WKP61"/>
      <c r="WKQ61"/>
      <c r="WKR61"/>
      <c r="WKS61"/>
      <c r="WKT61"/>
      <c r="WKU61"/>
      <c r="WKV61"/>
      <c r="WKW61"/>
      <c r="WKX61"/>
      <c r="WKY61"/>
      <c r="WKZ61"/>
      <c r="WLA61"/>
      <c r="WLB61"/>
      <c r="WLC61"/>
      <c r="WLD61"/>
      <c r="WLE61"/>
      <c r="WLF61"/>
      <c r="WLG61"/>
      <c r="WLH61"/>
      <c r="WLI61"/>
      <c r="WLJ61"/>
      <c r="WLK61"/>
      <c r="WLL61"/>
      <c r="WLM61"/>
      <c r="WLN61"/>
      <c r="WLO61"/>
      <c r="WLP61"/>
      <c r="WLQ61"/>
      <c r="WLR61"/>
      <c r="WLS61"/>
      <c r="WLT61"/>
      <c r="WLU61"/>
      <c r="WLV61"/>
      <c r="WLW61"/>
      <c r="WLX61"/>
      <c r="WLY61"/>
      <c r="WLZ61"/>
      <c r="WMA61"/>
      <c r="WMB61"/>
      <c r="WMC61"/>
      <c r="WMD61"/>
      <c r="WME61"/>
      <c r="WMF61"/>
      <c r="WMG61"/>
      <c r="WMH61"/>
      <c r="WMI61"/>
      <c r="WMJ61"/>
      <c r="WMK61"/>
      <c r="WML61"/>
      <c r="WMM61"/>
      <c r="WMN61"/>
      <c r="WMO61"/>
      <c r="WMP61"/>
      <c r="WMQ61"/>
      <c r="WMR61"/>
      <c r="WMS61"/>
      <c r="WMT61"/>
      <c r="WMU61"/>
      <c r="WMV61"/>
      <c r="WMW61"/>
      <c r="WMX61"/>
      <c r="WMY61"/>
      <c r="WMZ61"/>
      <c r="WNA61"/>
      <c r="WNB61"/>
      <c r="WNC61"/>
      <c r="WND61"/>
      <c r="WNE61"/>
      <c r="WNF61"/>
      <c r="WNG61"/>
      <c r="WNH61"/>
      <c r="WNI61"/>
      <c r="WNJ61"/>
      <c r="WNK61"/>
      <c r="WNL61"/>
      <c r="WNM61"/>
      <c r="WNN61"/>
      <c r="WNO61"/>
      <c r="WNP61"/>
      <c r="WNQ61"/>
      <c r="WNR61"/>
      <c r="WNS61"/>
      <c r="WNT61"/>
      <c r="WNU61"/>
      <c r="WNV61"/>
      <c r="WNW61"/>
      <c r="WNX61"/>
      <c r="WNY61"/>
      <c r="WNZ61"/>
      <c r="WOA61"/>
      <c r="WOB61"/>
      <c r="WOC61"/>
      <c r="WOD61"/>
      <c r="WOE61"/>
      <c r="WOF61"/>
      <c r="WOG61"/>
      <c r="WOH61"/>
      <c r="WOI61"/>
      <c r="WOJ61"/>
      <c r="WOK61"/>
      <c r="WOL61"/>
      <c r="WOM61"/>
      <c r="WON61"/>
      <c r="WOO61"/>
      <c r="WOP61"/>
      <c r="WOQ61"/>
      <c r="WOR61"/>
      <c r="WOS61"/>
      <c r="WOT61"/>
      <c r="WOU61"/>
      <c r="WOV61"/>
      <c r="WOW61"/>
      <c r="WOX61"/>
      <c r="WOY61"/>
      <c r="WOZ61"/>
      <c r="WPA61"/>
      <c r="WPB61"/>
      <c r="WPC61"/>
      <c r="WPD61"/>
      <c r="WPE61"/>
      <c r="WPF61"/>
      <c r="WPG61"/>
      <c r="WPH61"/>
      <c r="WPI61"/>
      <c r="WPJ61"/>
      <c r="WPK61"/>
      <c r="WPL61"/>
      <c r="WPM61"/>
      <c r="WPN61"/>
      <c r="WPO61"/>
      <c r="WPP61"/>
      <c r="WPQ61"/>
      <c r="WPR61"/>
      <c r="WPS61"/>
      <c r="WPT61"/>
      <c r="WPU61"/>
      <c r="WPV61"/>
      <c r="WPW61"/>
      <c r="WPX61"/>
      <c r="WPY61"/>
      <c r="WPZ61"/>
      <c r="WQA61"/>
      <c r="WQB61"/>
      <c r="WQC61"/>
      <c r="WQD61"/>
      <c r="WQE61"/>
      <c r="WQF61"/>
      <c r="WQG61"/>
      <c r="WQH61"/>
      <c r="WQI61"/>
      <c r="WQJ61"/>
      <c r="WQK61"/>
      <c r="WQL61"/>
      <c r="WQM61"/>
      <c r="WQN61"/>
      <c r="WQO61"/>
      <c r="WQP61"/>
      <c r="WQQ61"/>
      <c r="WQR61"/>
      <c r="WQS61"/>
      <c r="WQT61"/>
      <c r="WQU61"/>
      <c r="WQV61"/>
      <c r="WQW61"/>
      <c r="WQX61"/>
      <c r="WQY61"/>
      <c r="WQZ61"/>
      <c r="WRA61"/>
      <c r="WRB61"/>
      <c r="WRC61"/>
      <c r="WRD61"/>
      <c r="WRE61"/>
      <c r="WRF61"/>
      <c r="WRG61"/>
      <c r="WRH61"/>
      <c r="WRI61"/>
      <c r="WRJ61"/>
      <c r="WRK61"/>
      <c r="WRL61"/>
      <c r="WRM61"/>
      <c r="WRN61"/>
      <c r="WRO61"/>
      <c r="WRP61"/>
      <c r="WRQ61"/>
      <c r="WRR61"/>
      <c r="WRS61"/>
      <c r="WRT61"/>
      <c r="WRU61"/>
      <c r="WRV61"/>
      <c r="WRW61"/>
      <c r="WRX61"/>
      <c r="WRY61"/>
      <c r="WRZ61"/>
      <c r="WSA61"/>
      <c r="WSB61"/>
      <c r="WSC61"/>
      <c r="WSD61"/>
      <c r="WSE61"/>
      <c r="WSF61"/>
      <c r="WSG61"/>
      <c r="WSH61"/>
      <c r="WSI61"/>
      <c r="WSJ61"/>
      <c r="WSK61"/>
      <c r="WSL61"/>
      <c r="WSM61"/>
      <c r="WSN61"/>
      <c r="WSO61"/>
      <c r="WSP61"/>
      <c r="WSQ61"/>
      <c r="WSR61"/>
      <c r="WSS61"/>
      <c r="WST61"/>
      <c r="WSU61"/>
      <c r="WSV61"/>
      <c r="WSW61"/>
      <c r="WSX61"/>
      <c r="WSY61"/>
      <c r="WSZ61"/>
      <c r="WTA61"/>
      <c r="WTB61"/>
      <c r="WTC61"/>
      <c r="WTD61"/>
      <c r="WTE61"/>
      <c r="WTF61"/>
      <c r="WTG61"/>
      <c r="WTH61"/>
      <c r="WTI61"/>
      <c r="WTJ61"/>
      <c r="WTK61"/>
      <c r="WTL61"/>
      <c r="WTM61"/>
      <c r="WTN61"/>
      <c r="WTO61"/>
      <c r="WTP61"/>
      <c r="WTQ61"/>
      <c r="WTR61"/>
      <c r="WTS61"/>
      <c r="WTT61"/>
      <c r="WTU61"/>
      <c r="WTV61"/>
      <c r="WTW61"/>
      <c r="WTX61"/>
      <c r="WTY61"/>
      <c r="WTZ61"/>
      <c r="WUA61"/>
      <c r="WUB61"/>
      <c r="WUC61"/>
      <c r="WUD61"/>
      <c r="WUE61"/>
      <c r="WUF61"/>
      <c r="WUG61"/>
      <c r="WUH61"/>
      <c r="WUI61"/>
      <c r="WUJ61"/>
      <c r="WUK61"/>
      <c r="WUL61"/>
      <c r="WUM61"/>
      <c r="WUN61"/>
      <c r="WUO61"/>
      <c r="WUP61"/>
      <c r="WUQ61"/>
      <c r="WUR61"/>
      <c r="WUS61"/>
      <c r="WUT61"/>
      <c r="WUU61"/>
      <c r="WUV61"/>
      <c r="WUW61"/>
      <c r="WUX61"/>
      <c r="WUY61"/>
      <c r="WUZ61"/>
      <c r="WVA61"/>
      <c r="WVB61"/>
      <c r="WVC61"/>
      <c r="WVD61"/>
      <c r="WVE61"/>
      <c r="WVF61"/>
      <c r="WVG61"/>
      <c r="WVH61"/>
      <c r="WVI61"/>
      <c r="WVJ61"/>
      <c r="WVK61"/>
      <c r="WVL61"/>
      <c r="WVM61"/>
      <c r="WVN61"/>
      <c r="WVO61"/>
      <c r="WVP61"/>
      <c r="WVQ61"/>
      <c r="WVR61"/>
      <c r="WVS61"/>
      <c r="WVT61"/>
      <c r="WVU61"/>
      <c r="WVV61"/>
      <c r="WVW61"/>
      <c r="WVX61"/>
      <c r="WVY61"/>
      <c r="WVZ61"/>
      <c r="WWA61"/>
      <c r="WWB61"/>
      <c r="WWC61"/>
      <c r="WWD61"/>
      <c r="WWE61"/>
      <c r="WWF61"/>
      <c r="WWG61"/>
      <c r="WWH61"/>
      <c r="WWI61"/>
      <c r="WWJ61"/>
      <c r="WWK61"/>
      <c r="WWL61"/>
      <c r="WWM61"/>
      <c r="WWN61"/>
      <c r="WWO61"/>
      <c r="WWP61"/>
      <c r="WWQ61"/>
      <c r="WWR61"/>
      <c r="WWS61"/>
      <c r="WWT61"/>
      <c r="WWU61"/>
      <c r="WWV61"/>
      <c r="WWW61"/>
      <c r="WWX61"/>
      <c r="WWY61"/>
      <c r="WWZ61"/>
      <c r="WXA61"/>
      <c r="WXB61"/>
      <c r="WXC61"/>
      <c r="WXD61"/>
      <c r="WXE61"/>
      <c r="WXF61"/>
      <c r="WXG61"/>
      <c r="WXH61"/>
      <c r="WXI61"/>
      <c r="WXJ61"/>
      <c r="WXK61"/>
      <c r="WXL61"/>
      <c r="WXM61"/>
      <c r="WXN61"/>
      <c r="WXO61"/>
      <c r="WXP61"/>
      <c r="WXQ61"/>
      <c r="WXR61"/>
      <c r="WXS61"/>
      <c r="WXT61"/>
      <c r="WXU61"/>
      <c r="WXV61"/>
      <c r="WXW61"/>
      <c r="WXX61"/>
      <c r="WXY61"/>
      <c r="WXZ61"/>
      <c r="WYA61"/>
      <c r="WYB61"/>
      <c r="WYC61"/>
      <c r="WYD61"/>
      <c r="WYE61"/>
      <c r="WYF61"/>
      <c r="WYG61"/>
      <c r="WYH61"/>
      <c r="WYI61"/>
      <c r="WYJ61"/>
      <c r="WYK61"/>
      <c r="WYL61"/>
      <c r="WYM61"/>
      <c r="WYN61"/>
      <c r="WYO61"/>
      <c r="WYP61"/>
      <c r="WYQ61"/>
      <c r="WYR61"/>
      <c r="WYS61"/>
      <c r="WYT61"/>
      <c r="WYU61"/>
      <c r="WYV61"/>
      <c r="WYW61"/>
      <c r="WYX61"/>
      <c r="WYY61"/>
      <c r="WYZ61"/>
      <c r="WZA61"/>
      <c r="WZB61"/>
      <c r="WZC61"/>
      <c r="WZD61"/>
      <c r="WZE61"/>
      <c r="WZF61"/>
      <c r="WZG61"/>
      <c r="WZH61"/>
      <c r="WZI61"/>
      <c r="WZJ61"/>
      <c r="WZK61"/>
      <c r="WZL61"/>
      <c r="WZM61"/>
      <c r="WZN61"/>
      <c r="WZO61"/>
      <c r="WZP61"/>
      <c r="WZQ61"/>
      <c r="WZR61"/>
      <c r="WZS61"/>
      <c r="WZT61"/>
      <c r="WZU61"/>
      <c r="WZV61"/>
      <c r="WZW61"/>
      <c r="WZX61"/>
      <c r="WZY61"/>
      <c r="WZZ61"/>
      <c r="XAA61"/>
      <c r="XAB61"/>
      <c r="XAC61"/>
      <c r="XAD61"/>
      <c r="XAE61"/>
      <c r="XAF61"/>
      <c r="XAG61"/>
      <c r="XAH61"/>
      <c r="XAI61"/>
      <c r="XAJ61"/>
      <c r="XAK61"/>
      <c r="XAL61"/>
      <c r="XAM61"/>
      <c r="XAN61"/>
      <c r="XAO61"/>
      <c r="XAP61"/>
      <c r="XAQ61"/>
      <c r="XAR61"/>
      <c r="XAS61"/>
      <c r="XAT61"/>
      <c r="XAU61"/>
      <c r="XAV61"/>
      <c r="XAW61"/>
      <c r="XAX61"/>
      <c r="XAY61"/>
      <c r="XAZ61"/>
      <c r="XBA61"/>
      <c r="XBB61"/>
      <c r="XBC61"/>
      <c r="XBD61"/>
      <c r="XBE61"/>
      <c r="XBF61"/>
      <c r="XBG61"/>
      <c r="XBH61"/>
      <c r="XBI61"/>
      <c r="XBJ61"/>
      <c r="XBK61"/>
      <c r="XBL61"/>
      <c r="XBM61"/>
      <c r="XBN61"/>
      <c r="XBO61"/>
      <c r="XBP61"/>
      <c r="XBQ61"/>
      <c r="XBR61"/>
      <c r="XBS61"/>
      <c r="XBT61"/>
      <c r="XBU61"/>
      <c r="XBV61"/>
      <c r="XBW61"/>
      <c r="XBX61"/>
      <c r="XBY61"/>
      <c r="XBZ61"/>
      <c r="XCA61"/>
      <c r="XCB61"/>
      <c r="XCC61"/>
      <c r="XCD61"/>
      <c r="XCE61"/>
      <c r="XCF6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  <c r="XFC61"/>
    </row>
    <row r="62" spans="1:22 2211:16383" ht="9.75" customHeight="1" outlineLevel="2" x14ac:dyDescent="0.25">
      <c r="A62" s="261"/>
      <c r="B62" s="264"/>
      <c r="C62" s="184"/>
      <c r="D62" s="267"/>
      <c r="E62" s="190"/>
      <c r="F62" s="270"/>
      <c r="G62" s="237"/>
      <c r="H62" s="273"/>
      <c r="I62" s="273"/>
      <c r="J62" s="7" t="s">
        <v>43</v>
      </c>
      <c r="K62" s="43"/>
      <c r="L62" s="43"/>
      <c r="M62" s="43"/>
      <c r="N62" s="43"/>
      <c r="O62" s="43"/>
      <c r="P62" s="43"/>
      <c r="Q62" s="43"/>
      <c r="R62" s="43"/>
      <c r="S62" s="246"/>
      <c r="T62" s="258"/>
      <c r="U62" s="258"/>
      <c r="V62" s="258"/>
    </row>
    <row r="63" spans="1:22 2211:16383" ht="11.25" customHeight="1" outlineLevel="3" thickBot="1" x14ac:dyDescent="0.3">
      <c r="A63" s="262"/>
      <c r="B63" s="265"/>
      <c r="C63" s="185"/>
      <c r="D63" s="268"/>
      <c r="E63" s="191"/>
      <c r="F63" s="271"/>
      <c r="G63" s="238"/>
      <c r="H63" s="274"/>
      <c r="I63" s="274"/>
      <c r="J63" s="8" t="s">
        <v>73</v>
      </c>
      <c r="K63" s="44">
        <f>SUM(K59:K62)</f>
        <v>0</v>
      </c>
      <c r="L63" s="44">
        <f>SUM(L59:L62)</f>
        <v>0</v>
      </c>
      <c r="M63" s="44">
        <f>SUM(M59:M62)</f>
        <v>0</v>
      </c>
      <c r="N63" s="44">
        <f>SUM(N59:N62)</f>
        <v>0</v>
      </c>
      <c r="O63" s="44"/>
      <c r="P63" s="44"/>
      <c r="Q63" s="44">
        <f>SUM(Q59:Q62)</f>
        <v>0</v>
      </c>
      <c r="R63" s="44">
        <f>SUM(R59:R62)</f>
        <v>0</v>
      </c>
      <c r="S63" s="247"/>
      <c r="T63" s="259"/>
      <c r="U63" s="259"/>
      <c r="V63" s="259"/>
    </row>
    <row r="64" spans="1:22 2211:16383" ht="11.25" customHeight="1" outlineLevel="3" x14ac:dyDescent="0.25">
      <c r="A64" s="260" t="s">
        <v>29</v>
      </c>
      <c r="B64" s="263" t="s">
        <v>13</v>
      </c>
      <c r="C64" s="183" t="s">
        <v>29</v>
      </c>
      <c r="D64" s="266" t="s">
        <v>216</v>
      </c>
      <c r="E64" s="189" t="s">
        <v>29</v>
      </c>
      <c r="F64" s="269" t="s">
        <v>286</v>
      </c>
      <c r="G64" s="236" t="s">
        <v>182</v>
      </c>
      <c r="H64" s="272" t="s">
        <v>30</v>
      </c>
      <c r="I64" s="275" t="s">
        <v>146</v>
      </c>
      <c r="J64" s="5" t="s">
        <v>40</v>
      </c>
      <c r="K64" s="39"/>
      <c r="L64" s="39"/>
      <c r="M64" s="40"/>
      <c r="N64" s="40"/>
      <c r="O64" s="40"/>
      <c r="P64" s="40"/>
      <c r="Q64" s="39"/>
      <c r="R64" s="39"/>
      <c r="S64" s="245" t="s">
        <v>287</v>
      </c>
      <c r="T64" s="257">
        <v>2</v>
      </c>
      <c r="U64" s="257">
        <v>3</v>
      </c>
      <c r="V64" s="257">
        <v>4</v>
      </c>
    </row>
    <row r="65" spans="1:22" ht="11.25" customHeight="1" outlineLevel="3" x14ac:dyDescent="0.25">
      <c r="A65" s="261"/>
      <c r="B65" s="264"/>
      <c r="C65" s="184"/>
      <c r="D65" s="267"/>
      <c r="E65" s="190"/>
      <c r="F65" s="270"/>
      <c r="G65" s="237"/>
      <c r="H65" s="273"/>
      <c r="I65" s="273"/>
      <c r="J65" s="6" t="s">
        <v>41</v>
      </c>
      <c r="K65" s="41"/>
      <c r="L65" s="41"/>
      <c r="M65" s="42"/>
      <c r="N65" s="42"/>
      <c r="O65" s="42"/>
      <c r="P65" s="42"/>
      <c r="Q65" s="41"/>
      <c r="R65" s="41"/>
      <c r="S65" s="246"/>
      <c r="T65" s="258"/>
      <c r="U65" s="258"/>
      <c r="V65" s="258"/>
    </row>
    <row r="66" spans="1:22" ht="11.25" customHeight="1" outlineLevel="3" x14ac:dyDescent="0.25">
      <c r="A66" s="261"/>
      <c r="B66" s="264"/>
      <c r="C66" s="184"/>
      <c r="D66" s="267"/>
      <c r="E66" s="190"/>
      <c r="F66" s="270"/>
      <c r="G66" s="237"/>
      <c r="H66" s="273"/>
      <c r="I66" s="273"/>
      <c r="J66" s="6" t="s">
        <v>42</v>
      </c>
      <c r="K66" s="41"/>
      <c r="L66" s="41"/>
      <c r="M66" s="42"/>
      <c r="N66" s="42"/>
      <c r="O66" s="42"/>
      <c r="P66" s="42"/>
      <c r="Q66" s="41"/>
      <c r="R66" s="41"/>
      <c r="S66" s="246"/>
      <c r="T66" s="258"/>
      <c r="U66" s="258"/>
      <c r="V66" s="258"/>
    </row>
    <row r="67" spans="1:22" ht="11.25" customHeight="1" outlineLevel="3" x14ac:dyDescent="0.25">
      <c r="A67" s="261"/>
      <c r="B67" s="264"/>
      <c r="C67" s="184"/>
      <c r="D67" s="267"/>
      <c r="E67" s="190"/>
      <c r="F67" s="270"/>
      <c r="G67" s="237"/>
      <c r="H67" s="273"/>
      <c r="I67" s="273"/>
      <c r="J67" s="7" t="s">
        <v>43</v>
      </c>
      <c r="K67" s="43"/>
      <c r="L67" s="43"/>
      <c r="M67" s="43"/>
      <c r="N67" s="43"/>
      <c r="O67" s="43"/>
      <c r="P67" s="43"/>
      <c r="Q67" s="43"/>
      <c r="R67" s="43"/>
      <c r="S67" s="246"/>
      <c r="T67" s="258"/>
      <c r="U67" s="258"/>
      <c r="V67" s="258"/>
    </row>
    <row r="68" spans="1:22" ht="11.25" customHeight="1" outlineLevel="3" thickBot="1" x14ac:dyDescent="0.3">
      <c r="A68" s="262"/>
      <c r="B68" s="265"/>
      <c r="C68" s="185"/>
      <c r="D68" s="268"/>
      <c r="E68" s="191"/>
      <c r="F68" s="271"/>
      <c r="G68" s="238"/>
      <c r="H68" s="274"/>
      <c r="I68" s="274"/>
      <c r="J68" s="8" t="s">
        <v>73</v>
      </c>
      <c r="K68" s="44">
        <f>SUM(K64:K67)</f>
        <v>0</v>
      </c>
      <c r="L68" s="44">
        <f>SUM(L64:L67)</f>
        <v>0</v>
      </c>
      <c r="M68" s="44">
        <f>SUM(M64:M67)</f>
        <v>0</v>
      </c>
      <c r="N68" s="44">
        <f>SUM(N64:N67)</f>
        <v>0</v>
      </c>
      <c r="O68" s="44"/>
      <c r="P68" s="44"/>
      <c r="Q68" s="44">
        <f>SUM(Q64:Q67)</f>
        <v>0</v>
      </c>
      <c r="R68" s="44">
        <f>SUM(R64:R67)</f>
        <v>0</v>
      </c>
      <c r="S68" s="247"/>
      <c r="T68" s="259"/>
      <c r="U68" s="259"/>
      <c r="V68" s="259"/>
    </row>
    <row r="69" spans="1:22" ht="11.25" customHeight="1" outlineLevel="3" x14ac:dyDescent="0.25">
      <c r="A69" s="260" t="s">
        <v>29</v>
      </c>
      <c r="B69" s="263" t="s">
        <v>13</v>
      </c>
      <c r="C69" s="183" t="s">
        <v>29</v>
      </c>
      <c r="D69" s="266" t="s">
        <v>216</v>
      </c>
      <c r="E69" s="189" t="s">
        <v>219</v>
      </c>
      <c r="F69" s="279" t="s">
        <v>88</v>
      </c>
      <c r="G69" s="236" t="s">
        <v>247</v>
      </c>
      <c r="H69" s="272" t="s">
        <v>60</v>
      </c>
      <c r="I69" s="275" t="s">
        <v>77</v>
      </c>
      <c r="J69" s="5" t="s">
        <v>40</v>
      </c>
      <c r="K69" s="39">
        <v>72035</v>
      </c>
      <c r="L69" s="39">
        <v>23035</v>
      </c>
      <c r="M69" s="39">
        <v>21180</v>
      </c>
      <c r="N69" s="39">
        <v>21180</v>
      </c>
      <c r="O69" s="39">
        <v>20900</v>
      </c>
      <c r="P69" s="39"/>
      <c r="Q69" s="39">
        <v>24000</v>
      </c>
      <c r="R69" s="39">
        <v>25000</v>
      </c>
      <c r="S69" s="245" t="s">
        <v>271</v>
      </c>
      <c r="T69" s="276" t="s">
        <v>282</v>
      </c>
      <c r="U69" s="276" t="s">
        <v>278</v>
      </c>
      <c r="V69" s="276" t="s">
        <v>283</v>
      </c>
    </row>
    <row r="70" spans="1:22" ht="11.25" customHeight="1" outlineLevel="3" x14ac:dyDescent="0.25">
      <c r="A70" s="261"/>
      <c r="B70" s="264"/>
      <c r="C70" s="184"/>
      <c r="D70" s="267"/>
      <c r="E70" s="190"/>
      <c r="F70" s="280"/>
      <c r="G70" s="237"/>
      <c r="H70" s="273"/>
      <c r="I70" s="273"/>
      <c r="J70" s="6" t="s">
        <v>41</v>
      </c>
      <c r="K70" s="150">
        <f>4200+5700</f>
        <v>9900</v>
      </c>
      <c r="L70" s="150">
        <f>4200+5700</f>
        <v>9900</v>
      </c>
      <c r="M70" s="150">
        <f t="shared" ref="M70:N70" si="9">4200+5700</f>
        <v>9900</v>
      </c>
      <c r="N70" s="150">
        <f t="shared" si="9"/>
        <v>9900</v>
      </c>
      <c r="O70" s="150">
        <v>0</v>
      </c>
      <c r="P70" s="41"/>
      <c r="Q70" s="41"/>
      <c r="R70" s="41"/>
      <c r="S70" s="246"/>
      <c r="T70" s="277"/>
      <c r="U70" s="277"/>
      <c r="V70" s="277"/>
    </row>
    <row r="71" spans="1:22" ht="11.25" customHeight="1" outlineLevel="3" x14ac:dyDescent="0.25">
      <c r="A71" s="261"/>
      <c r="B71" s="264"/>
      <c r="C71" s="184"/>
      <c r="D71" s="267"/>
      <c r="E71" s="190"/>
      <c r="F71" s="280"/>
      <c r="G71" s="237"/>
      <c r="H71" s="273"/>
      <c r="I71" s="273"/>
      <c r="J71" s="6" t="s">
        <v>42</v>
      </c>
      <c r="K71" s="41"/>
      <c r="L71" s="41"/>
      <c r="M71" s="41"/>
      <c r="N71" s="41"/>
      <c r="O71" s="41"/>
      <c r="P71" s="41"/>
      <c r="Q71" s="41"/>
      <c r="R71" s="41"/>
      <c r="S71" s="246"/>
      <c r="T71" s="277"/>
      <c r="U71" s="277"/>
      <c r="V71" s="277"/>
    </row>
    <row r="72" spans="1:22" ht="11.25" customHeight="1" outlineLevel="3" x14ac:dyDescent="0.25">
      <c r="A72" s="261"/>
      <c r="B72" s="264"/>
      <c r="C72" s="184"/>
      <c r="D72" s="267"/>
      <c r="E72" s="190"/>
      <c r="F72" s="280"/>
      <c r="G72" s="237"/>
      <c r="H72" s="273"/>
      <c r="I72" s="273"/>
      <c r="J72" s="7" t="s">
        <v>256</v>
      </c>
      <c r="K72" s="139"/>
      <c r="L72" s="139"/>
      <c r="M72" s="139"/>
      <c r="N72" s="139"/>
      <c r="O72" s="139"/>
      <c r="P72" s="43"/>
      <c r="Q72" s="43"/>
      <c r="R72" s="43"/>
      <c r="S72" s="246"/>
      <c r="T72" s="277"/>
      <c r="U72" s="277"/>
      <c r="V72" s="277"/>
    </row>
    <row r="73" spans="1:22" ht="11.25" customHeight="1" outlineLevel="3" thickBot="1" x14ac:dyDescent="0.3">
      <c r="A73" s="262"/>
      <c r="B73" s="265"/>
      <c r="C73" s="185"/>
      <c r="D73" s="268"/>
      <c r="E73" s="191"/>
      <c r="F73" s="281"/>
      <c r="G73" s="238"/>
      <c r="H73" s="274"/>
      <c r="I73" s="274"/>
      <c r="J73" s="8" t="s">
        <v>73</v>
      </c>
      <c r="K73" s="44">
        <f t="shared" ref="K73:R73" si="10">SUM(K69:K72)</f>
        <v>81935</v>
      </c>
      <c r="L73" s="44">
        <f t="shared" si="10"/>
        <v>32935</v>
      </c>
      <c r="M73" s="44">
        <f t="shared" si="10"/>
        <v>31080</v>
      </c>
      <c r="N73" s="44">
        <f t="shared" si="10"/>
        <v>31080</v>
      </c>
      <c r="O73" s="44">
        <f t="shared" si="10"/>
        <v>20900</v>
      </c>
      <c r="P73" s="44">
        <f t="shared" si="10"/>
        <v>0</v>
      </c>
      <c r="Q73" s="44">
        <f t="shared" si="10"/>
        <v>24000</v>
      </c>
      <c r="R73" s="44">
        <f t="shared" si="10"/>
        <v>25000</v>
      </c>
      <c r="S73" s="247"/>
      <c r="T73" s="278"/>
      <c r="U73" s="278"/>
      <c r="V73" s="278"/>
    </row>
    <row r="74" spans="1:22" ht="11.25" customHeight="1" outlineLevel="3" thickBot="1" x14ac:dyDescent="0.3">
      <c r="A74" s="67" t="s">
        <v>29</v>
      </c>
      <c r="B74" s="72" t="s">
        <v>13</v>
      </c>
      <c r="C74" s="69" t="s">
        <v>29</v>
      </c>
      <c r="D74" s="56" t="s">
        <v>216</v>
      </c>
      <c r="E74" s="231" t="s">
        <v>24</v>
      </c>
      <c r="F74" s="232"/>
      <c r="G74" s="232"/>
      <c r="H74" s="232"/>
      <c r="I74" s="232"/>
      <c r="J74" s="233"/>
      <c r="K74" s="45">
        <f>K63+K68+K73</f>
        <v>81935</v>
      </c>
      <c r="L74" s="45">
        <f t="shared" ref="L74:R74" si="11">L63+L68+L73</f>
        <v>32935</v>
      </c>
      <c r="M74" s="45">
        <f t="shared" si="11"/>
        <v>31080</v>
      </c>
      <c r="N74" s="45">
        <f t="shared" si="11"/>
        <v>31080</v>
      </c>
      <c r="O74" s="45">
        <f t="shared" si="11"/>
        <v>20900</v>
      </c>
      <c r="P74" s="45">
        <f t="shared" si="11"/>
        <v>0</v>
      </c>
      <c r="Q74" s="45">
        <f t="shared" si="11"/>
        <v>24000</v>
      </c>
      <c r="R74" s="45">
        <f t="shared" si="11"/>
        <v>25000</v>
      </c>
      <c r="S74" s="10"/>
      <c r="T74" s="9"/>
      <c r="U74" s="11"/>
      <c r="V74" s="12"/>
    </row>
    <row r="75" spans="1:22" ht="11.25" customHeight="1" outlineLevel="4" thickBot="1" x14ac:dyDescent="0.3">
      <c r="A75" s="57" t="s">
        <v>29</v>
      </c>
      <c r="B75" s="13" t="s">
        <v>13</v>
      </c>
      <c r="C75" s="4" t="s">
        <v>29</v>
      </c>
      <c r="D75" s="252" t="s">
        <v>14</v>
      </c>
      <c r="E75" s="253"/>
      <c r="F75" s="253"/>
      <c r="G75" s="253"/>
      <c r="H75" s="253"/>
      <c r="I75" s="253"/>
      <c r="J75" s="253"/>
      <c r="K75" s="48">
        <f>K74</f>
        <v>81935</v>
      </c>
      <c r="L75" s="48">
        <f t="shared" ref="L75:R75" si="12">L74</f>
        <v>32935</v>
      </c>
      <c r="M75" s="48">
        <f t="shared" si="12"/>
        <v>31080</v>
      </c>
      <c r="N75" s="48">
        <f t="shared" si="12"/>
        <v>31080</v>
      </c>
      <c r="O75" s="48">
        <f t="shared" si="12"/>
        <v>20900</v>
      </c>
      <c r="P75" s="48">
        <f t="shared" si="12"/>
        <v>0</v>
      </c>
      <c r="Q75" s="48">
        <f t="shared" si="12"/>
        <v>24000</v>
      </c>
      <c r="R75" s="48">
        <f t="shared" si="12"/>
        <v>25000</v>
      </c>
      <c r="S75" s="14"/>
      <c r="T75" s="15"/>
      <c r="U75" s="16"/>
      <c r="V75" s="17"/>
    </row>
    <row r="76" spans="1:22" ht="11.25" customHeight="1" outlineLevel="4" thickBot="1" x14ac:dyDescent="0.3">
      <c r="A76" s="58" t="s">
        <v>29</v>
      </c>
      <c r="B76" s="32" t="s">
        <v>13</v>
      </c>
      <c r="C76" s="33" t="s">
        <v>219</v>
      </c>
      <c r="D76" s="171" t="s">
        <v>80</v>
      </c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3"/>
    </row>
    <row r="77" spans="1:22" ht="11.25" customHeight="1" outlineLevel="4" thickBot="1" x14ac:dyDescent="0.3">
      <c r="A77" s="58" t="s">
        <v>29</v>
      </c>
      <c r="B77" s="71" t="s">
        <v>13</v>
      </c>
      <c r="C77" s="68" t="s">
        <v>219</v>
      </c>
      <c r="D77" s="54" t="s">
        <v>13</v>
      </c>
      <c r="E77" s="174" t="s">
        <v>81</v>
      </c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5"/>
    </row>
    <row r="78" spans="1:22" ht="12" customHeight="1" outlineLevel="4" x14ac:dyDescent="0.25">
      <c r="A78" s="260" t="s">
        <v>29</v>
      </c>
      <c r="B78" s="263" t="s">
        <v>13</v>
      </c>
      <c r="C78" s="183" t="s">
        <v>219</v>
      </c>
      <c r="D78" s="266" t="s">
        <v>13</v>
      </c>
      <c r="E78" s="189" t="s">
        <v>13</v>
      </c>
      <c r="F78" s="279" t="s">
        <v>89</v>
      </c>
      <c r="G78" s="236"/>
      <c r="H78" s="272" t="s">
        <v>60</v>
      </c>
      <c r="I78" s="275"/>
      <c r="J78" s="5" t="s">
        <v>40</v>
      </c>
      <c r="K78" s="39"/>
      <c r="L78" s="39"/>
      <c r="M78" s="40"/>
      <c r="N78" s="40"/>
      <c r="O78" s="40"/>
      <c r="P78" s="40"/>
      <c r="Q78" s="39"/>
      <c r="R78" s="39"/>
      <c r="S78" s="287" t="s">
        <v>255</v>
      </c>
      <c r="T78" s="282" t="s">
        <v>279</v>
      </c>
      <c r="U78" s="282" t="s">
        <v>280</v>
      </c>
      <c r="V78" s="282" t="s">
        <v>281</v>
      </c>
    </row>
    <row r="79" spans="1:22" ht="12.6" customHeight="1" outlineLevel="4" x14ac:dyDescent="0.25">
      <c r="A79" s="261"/>
      <c r="B79" s="264"/>
      <c r="C79" s="184"/>
      <c r="D79" s="267"/>
      <c r="E79" s="190"/>
      <c r="F79" s="280"/>
      <c r="G79" s="237"/>
      <c r="H79" s="273"/>
      <c r="I79" s="273"/>
      <c r="J79" s="6" t="s">
        <v>41</v>
      </c>
      <c r="K79" s="150">
        <f>18000+8000+4500</f>
        <v>30500</v>
      </c>
      <c r="L79" s="150">
        <f t="shared" ref="L79:N79" si="13">18000+8000+4500</f>
        <v>30500</v>
      </c>
      <c r="M79" s="150">
        <f t="shared" si="13"/>
        <v>30500</v>
      </c>
      <c r="N79" s="150">
        <f t="shared" si="13"/>
        <v>30500</v>
      </c>
      <c r="O79" s="150">
        <v>0</v>
      </c>
      <c r="P79" s="150">
        <v>0</v>
      </c>
      <c r="Q79" s="150">
        <v>0</v>
      </c>
      <c r="R79" s="150">
        <v>0</v>
      </c>
      <c r="S79" s="288"/>
      <c r="T79" s="283"/>
      <c r="U79" s="283"/>
      <c r="V79" s="283"/>
    </row>
    <row r="80" spans="1:22" ht="12" customHeight="1" outlineLevel="4" x14ac:dyDescent="0.25">
      <c r="A80" s="261"/>
      <c r="B80" s="264"/>
      <c r="C80" s="184"/>
      <c r="D80" s="267"/>
      <c r="E80" s="190"/>
      <c r="F80" s="280"/>
      <c r="G80" s="237"/>
      <c r="H80" s="273"/>
      <c r="I80" s="273"/>
      <c r="J80" s="6" t="s">
        <v>42</v>
      </c>
      <c r="K80" s="84"/>
      <c r="L80" s="41"/>
      <c r="M80" s="42"/>
      <c r="N80" s="42"/>
      <c r="O80" s="42"/>
      <c r="P80" s="42"/>
      <c r="Q80" s="41"/>
      <c r="R80" s="41"/>
      <c r="S80" s="288"/>
      <c r="T80" s="283"/>
      <c r="U80" s="283"/>
      <c r="V80" s="283"/>
    </row>
    <row r="81" spans="1:22" ht="13.15" customHeight="1" outlineLevel="4" x14ac:dyDescent="0.25">
      <c r="A81" s="261"/>
      <c r="B81" s="264"/>
      <c r="C81" s="184"/>
      <c r="D81" s="267"/>
      <c r="E81" s="190"/>
      <c r="F81" s="280"/>
      <c r="G81" s="237"/>
      <c r="H81" s="273"/>
      <c r="I81" s="273"/>
      <c r="J81" s="7" t="s">
        <v>256</v>
      </c>
      <c r="K81" s="139"/>
      <c r="L81" s="139"/>
      <c r="M81" s="139"/>
      <c r="N81" s="139"/>
      <c r="O81" s="139"/>
      <c r="P81" s="139"/>
      <c r="Q81" s="139"/>
      <c r="R81" s="139"/>
      <c r="S81" s="288"/>
      <c r="T81" s="283"/>
      <c r="U81" s="283"/>
      <c r="V81" s="283"/>
    </row>
    <row r="82" spans="1:22" ht="20.25" customHeight="1" outlineLevel="4" thickBot="1" x14ac:dyDescent="0.3">
      <c r="A82" s="262"/>
      <c r="B82" s="265"/>
      <c r="C82" s="185"/>
      <c r="D82" s="268"/>
      <c r="E82" s="191"/>
      <c r="F82" s="281"/>
      <c r="G82" s="238"/>
      <c r="H82" s="274"/>
      <c r="I82" s="274"/>
      <c r="J82" s="8" t="s">
        <v>73</v>
      </c>
      <c r="K82" s="44">
        <f>SUM(K78:K81)</f>
        <v>30500</v>
      </c>
      <c r="L82" s="44">
        <f>SUM(L78:L81)</f>
        <v>30500</v>
      </c>
      <c r="M82" s="44">
        <f t="shared" ref="M82:R82" si="14">SUM(M78:M81)</f>
        <v>30500</v>
      </c>
      <c r="N82" s="44">
        <f t="shared" si="14"/>
        <v>30500</v>
      </c>
      <c r="O82" s="44">
        <f t="shared" si="14"/>
        <v>0</v>
      </c>
      <c r="P82" s="44">
        <f t="shared" si="14"/>
        <v>0</v>
      </c>
      <c r="Q82" s="44">
        <f t="shared" si="14"/>
        <v>0</v>
      </c>
      <c r="R82" s="44">
        <f t="shared" si="14"/>
        <v>0</v>
      </c>
      <c r="S82" s="289"/>
      <c r="T82" s="284"/>
      <c r="U82" s="284"/>
      <c r="V82" s="284"/>
    </row>
    <row r="83" spans="1:22" ht="11.25" customHeight="1" outlineLevel="4" x14ac:dyDescent="0.25">
      <c r="A83" s="260" t="s">
        <v>29</v>
      </c>
      <c r="B83" s="263" t="s">
        <v>13</v>
      </c>
      <c r="C83" s="183" t="s">
        <v>219</v>
      </c>
      <c r="D83" s="266" t="s">
        <v>13</v>
      </c>
      <c r="E83" s="189" t="s">
        <v>29</v>
      </c>
      <c r="F83" s="269" t="s">
        <v>165</v>
      </c>
      <c r="G83" s="236"/>
      <c r="H83" s="236" t="s">
        <v>61</v>
      </c>
      <c r="I83" s="236"/>
      <c r="J83" s="5" t="s">
        <v>40</v>
      </c>
      <c r="K83" s="39"/>
      <c r="L83" s="46"/>
      <c r="M83" s="42"/>
      <c r="N83" s="42"/>
      <c r="O83" s="42"/>
      <c r="P83" s="42"/>
      <c r="Q83" s="41"/>
      <c r="R83" s="41"/>
      <c r="S83" s="245" t="s">
        <v>130</v>
      </c>
      <c r="T83" s="257">
        <v>24</v>
      </c>
      <c r="U83" s="257">
        <v>30</v>
      </c>
      <c r="V83" s="257">
        <v>32</v>
      </c>
    </row>
    <row r="84" spans="1:22" ht="11.25" customHeight="1" outlineLevel="4" x14ac:dyDescent="0.25">
      <c r="A84" s="261"/>
      <c r="B84" s="264"/>
      <c r="C84" s="184"/>
      <c r="D84" s="267"/>
      <c r="E84" s="190"/>
      <c r="F84" s="285"/>
      <c r="G84" s="237"/>
      <c r="H84" s="237"/>
      <c r="I84" s="237"/>
      <c r="J84" s="6" t="s">
        <v>41</v>
      </c>
      <c r="K84" s="41"/>
      <c r="L84" s="46"/>
      <c r="M84" s="42"/>
      <c r="N84" s="42"/>
      <c r="O84" s="42"/>
      <c r="P84" s="42"/>
      <c r="Q84" s="41"/>
      <c r="R84" s="41"/>
      <c r="S84" s="246"/>
      <c r="T84" s="258"/>
      <c r="U84" s="258"/>
      <c r="V84" s="258"/>
    </row>
    <row r="85" spans="1:22" ht="11.25" customHeight="1" outlineLevel="4" x14ac:dyDescent="0.25">
      <c r="A85" s="261"/>
      <c r="B85" s="264"/>
      <c r="C85" s="184"/>
      <c r="D85" s="267"/>
      <c r="E85" s="190"/>
      <c r="F85" s="285"/>
      <c r="G85" s="237"/>
      <c r="H85" s="237"/>
      <c r="I85" s="237"/>
      <c r="J85" s="6" t="s">
        <v>42</v>
      </c>
      <c r="K85" s="46"/>
      <c r="L85" s="46"/>
      <c r="M85" s="42"/>
      <c r="N85" s="42"/>
      <c r="O85" s="42"/>
      <c r="P85" s="42"/>
      <c r="Q85" s="41"/>
      <c r="R85" s="41"/>
      <c r="S85" s="246"/>
      <c r="T85" s="258"/>
      <c r="U85" s="258"/>
      <c r="V85" s="258"/>
    </row>
    <row r="86" spans="1:22" ht="11.25" customHeight="1" outlineLevel="4" x14ac:dyDescent="0.25">
      <c r="A86" s="261"/>
      <c r="B86" s="264"/>
      <c r="C86" s="184"/>
      <c r="D86" s="267"/>
      <c r="E86" s="190"/>
      <c r="F86" s="285"/>
      <c r="G86" s="237"/>
      <c r="H86" s="237"/>
      <c r="I86" s="237"/>
      <c r="J86" s="7" t="s">
        <v>43</v>
      </c>
      <c r="K86" s="47"/>
      <c r="L86" s="47"/>
      <c r="M86" s="70"/>
      <c r="N86" s="70"/>
      <c r="O86" s="70"/>
      <c r="P86" s="70"/>
      <c r="Q86" s="43"/>
      <c r="R86" s="43"/>
      <c r="S86" s="246"/>
      <c r="T86" s="258"/>
      <c r="U86" s="258"/>
      <c r="V86" s="258"/>
    </row>
    <row r="87" spans="1:22" ht="11.25" customHeight="1" outlineLevel="4" thickBot="1" x14ac:dyDescent="0.3">
      <c r="A87" s="262"/>
      <c r="B87" s="265"/>
      <c r="C87" s="185"/>
      <c r="D87" s="268"/>
      <c r="E87" s="191"/>
      <c r="F87" s="286"/>
      <c r="G87" s="238"/>
      <c r="H87" s="238"/>
      <c r="I87" s="238"/>
      <c r="J87" s="8" t="s">
        <v>73</v>
      </c>
      <c r="K87" s="44">
        <f>SUM(K83:K86)</f>
        <v>0</v>
      </c>
      <c r="L87" s="44">
        <f>SUM(L83:L86)</f>
        <v>0</v>
      </c>
      <c r="M87" s="44">
        <f t="shared" ref="M87:R87" si="15">SUM(M83:M86)</f>
        <v>0</v>
      </c>
      <c r="N87" s="44">
        <f t="shared" si="15"/>
        <v>0</v>
      </c>
      <c r="O87" s="44">
        <f t="shared" si="15"/>
        <v>0</v>
      </c>
      <c r="P87" s="44">
        <f t="shared" si="15"/>
        <v>0</v>
      </c>
      <c r="Q87" s="44">
        <f t="shared" si="15"/>
        <v>0</v>
      </c>
      <c r="R87" s="44">
        <f t="shared" si="15"/>
        <v>0</v>
      </c>
      <c r="S87" s="247"/>
      <c r="T87" s="259"/>
      <c r="U87" s="259"/>
      <c r="V87" s="259"/>
    </row>
    <row r="88" spans="1:22" ht="11.25" customHeight="1" outlineLevel="4" thickBot="1" x14ac:dyDescent="0.3">
      <c r="A88" s="67" t="s">
        <v>29</v>
      </c>
      <c r="B88" s="72" t="s">
        <v>13</v>
      </c>
      <c r="C88" s="69" t="s">
        <v>219</v>
      </c>
      <c r="D88" s="56" t="s">
        <v>13</v>
      </c>
      <c r="E88" s="231" t="s">
        <v>24</v>
      </c>
      <c r="F88" s="232"/>
      <c r="G88" s="232"/>
      <c r="H88" s="232"/>
      <c r="I88" s="232"/>
      <c r="J88" s="233"/>
      <c r="K88" s="45">
        <f t="shared" ref="K88:R88" si="16">K82+K87</f>
        <v>30500</v>
      </c>
      <c r="L88" s="45">
        <f t="shared" si="16"/>
        <v>30500</v>
      </c>
      <c r="M88" s="45">
        <f t="shared" si="16"/>
        <v>30500</v>
      </c>
      <c r="N88" s="45">
        <f t="shared" si="16"/>
        <v>30500</v>
      </c>
      <c r="O88" s="45">
        <f t="shared" si="16"/>
        <v>0</v>
      </c>
      <c r="P88" s="45">
        <f t="shared" si="16"/>
        <v>0</v>
      </c>
      <c r="Q88" s="45">
        <f t="shared" si="16"/>
        <v>0</v>
      </c>
      <c r="R88" s="45">
        <f t="shared" si="16"/>
        <v>0</v>
      </c>
      <c r="S88" s="10"/>
      <c r="T88" s="9"/>
      <c r="U88" s="11"/>
      <c r="V88" s="12"/>
    </row>
    <row r="89" spans="1:22" ht="11.25" customHeight="1" outlineLevel="4" thickBot="1" x14ac:dyDescent="0.3">
      <c r="A89" s="58" t="s">
        <v>29</v>
      </c>
      <c r="B89" s="71" t="s">
        <v>13</v>
      </c>
      <c r="C89" s="68" t="s">
        <v>219</v>
      </c>
      <c r="D89" s="54" t="s">
        <v>219</v>
      </c>
      <c r="E89" s="174" t="s">
        <v>82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5"/>
    </row>
    <row r="90" spans="1:22" ht="11.25" customHeight="1" outlineLevel="4" x14ac:dyDescent="0.25">
      <c r="A90" s="260" t="s">
        <v>29</v>
      </c>
      <c r="B90" s="263" t="s">
        <v>13</v>
      </c>
      <c r="C90" s="183" t="s">
        <v>219</v>
      </c>
      <c r="D90" s="266" t="s">
        <v>219</v>
      </c>
      <c r="E90" s="189" t="s">
        <v>13</v>
      </c>
      <c r="F90" s="279" t="s">
        <v>205</v>
      </c>
      <c r="G90" s="236" t="s">
        <v>203</v>
      </c>
      <c r="H90" s="275" t="s">
        <v>60</v>
      </c>
      <c r="I90" s="275" t="s">
        <v>77</v>
      </c>
      <c r="J90" s="5" t="s">
        <v>40</v>
      </c>
      <c r="K90" s="39">
        <v>3000</v>
      </c>
      <c r="L90" s="39">
        <v>1000</v>
      </c>
      <c r="M90" s="39"/>
      <c r="N90" s="39"/>
      <c r="O90" s="39"/>
      <c r="P90" s="39"/>
      <c r="Q90" s="39">
        <v>1000</v>
      </c>
      <c r="R90" s="39">
        <v>1000</v>
      </c>
      <c r="S90" s="245" t="s">
        <v>100</v>
      </c>
      <c r="T90" s="257">
        <v>70</v>
      </c>
      <c r="U90" s="257">
        <v>75</v>
      </c>
      <c r="V90" s="257">
        <v>80</v>
      </c>
    </row>
    <row r="91" spans="1:22" ht="11.25" customHeight="1" outlineLevel="4" x14ac:dyDescent="0.25">
      <c r="A91" s="261"/>
      <c r="B91" s="264"/>
      <c r="C91" s="184"/>
      <c r="D91" s="267"/>
      <c r="E91" s="190"/>
      <c r="F91" s="280"/>
      <c r="G91" s="237"/>
      <c r="H91" s="273"/>
      <c r="I91" s="273"/>
      <c r="J91" s="6" t="s">
        <v>41</v>
      </c>
      <c r="K91" s="41"/>
      <c r="L91" s="41"/>
      <c r="M91" s="42"/>
      <c r="N91" s="42"/>
      <c r="O91" s="42"/>
      <c r="P91" s="42"/>
      <c r="Q91" s="41"/>
      <c r="R91" s="41"/>
      <c r="S91" s="246"/>
      <c r="T91" s="258"/>
      <c r="U91" s="258"/>
      <c r="V91" s="258"/>
    </row>
    <row r="92" spans="1:22" ht="11.25" customHeight="1" outlineLevel="4" x14ac:dyDescent="0.25">
      <c r="A92" s="261"/>
      <c r="B92" s="264"/>
      <c r="C92" s="184"/>
      <c r="D92" s="267"/>
      <c r="E92" s="190"/>
      <c r="F92" s="280"/>
      <c r="G92" s="237"/>
      <c r="H92" s="273"/>
      <c r="I92" s="273"/>
      <c r="J92" s="6" t="s">
        <v>42</v>
      </c>
      <c r="K92" s="41"/>
      <c r="L92" s="41"/>
      <c r="M92" s="42"/>
      <c r="N92" s="42"/>
      <c r="O92" s="42"/>
      <c r="P92" s="42"/>
      <c r="Q92" s="41"/>
      <c r="R92" s="41"/>
      <c r="S92" s="246"/>
      <c r="T92" s="258"/>
      <c r="U92" s="258"/>
      <c r="V92" s="258"/>
    </row>
    <row r="93" spans="1:22" ht="11.25" customHeight="1" outlineLevel="4" x14ac:dyDescent="0.25">
      <c r="A93" s="261"/>
      <c r="B93" s="264"/>
      <c r="C93" s="184"/>
      <c r="D93" s="267"/>
      <c r="E93" s="190"/>
      <c r="F93" s="280"/>
      <c r="G93" s="237"/>
      <c r="H93" s="273"/>
      <c r="I93" s="273"/>
      <c r="J93" s="7" t="s">
        <v>43</v>
      </c>
      <c r="K93" s="43"/>
      <c r="L93" s="43"/>
      <c r="M93" s="43"/>
      <c r="N93" s="43"/>
      <c r="O93" s="43"/>
      <c r="P93" s="43"/>
      <c r="Q93" s="43"/>
      <c r="R93" s="43"/>
      <c r="S93" s="246"/>
      <c r="T93" s="258"/>
      <c r="U93" s="258"/>
      <c r="V93" s="258"/>
    </row>
    <row r="94" spans="1:22" ht="11.25" customHeight="1" outlineLevel="4" thickBot="1" x14ac:dyDescent="0.3">
      <c r="A94" s="262"/>
      <c r="B94" s="265"/>
      <c r="C94" s="185"/>
      <c r="D94" s="268"/>
      <c r="E94" s="191"/>
      <c r="F94" s="281"/>
      <c r="G94" s="238"/>
      <c r="H94" s="274"/>
      <c r="I94" s="274"/>
      <c r="J94" s="8" t="s">
        <v>73</v>
      </c>
      <c r="K94" s="44">
        <f>SUM(K90:K93)</f>
        <v>3000</v>
      </c>
      <c r="L94" s="44">
        <f>SUM(L90:L93)</f>
        <v>1000</v>
      </c>
      <c r="M94" s="44">
        <f t="shared" ref="M94:R94" si="17">SUM(M90:M93)</f>
        <v>0</v>
      </c>
      <c r="N94" s="44">
        <f t="shared" si="17"/>
        <v>0</v>
      </c>
      <c r="O94" s="44">
        <f t="shared" si="17"/>
        <v>0</v>
      </c>
      <c r="P94" s="44">
        <f t="shared" si="17"/>
        <v>0</v>
      </c>
      <c r="Q94" s="44">
        <f t="shared" si="17"/>
        <v>1000</v>
      </c>
      <c r="R94" s="44">
        <f t="shared" si="17"/>
        <v>1000</v>
      </c>
      <c r="S94" s="247"/>
      <c r="T94" s="259"/>
      <c r="U94" s="259"/>
      <c r="V94" s="259"/>
    </row>
    <row r="95" spans="1:22" ht="11.25" customHeight="1" outlineLevel="4" thickBot="1" x14ac:dyDescent="0.3">
      <c r="A95" s="67" t="s">
        <v>29</v>
      </c>
      <c r="B95" s="72" t="s">
        <v>13</v>
      </c>
      <c r="C95" s="69" t="s">
        <v>219</v>
      </c>
      <c r="D95" s="56" t="s">
        <v>219</v>
      </c>
      <c r="E95" s="231" t="s">
        <v>24</v>
      </c>
      <c r="F95" s="232"/>
      <c r="G95" s="232"/>
      <c r="H95" s="232"/>
      <c r="I95" s="232"/>
      <c r="J95" s="233"/>
      <c r="K95" s="45">
        <f>K94</f>
        <v>3000</v>
      </c>
      <c r="L95" s="45">
        <f t="shared" ref="L95:R95" si="18">L94</f>
        <v>1000</v>
      </c>
      <c r="M95" s="45">
        <f t="shared" si="18"/>
        <v>0</v>
      </c>
      <c r="N95" s="45">
        <f t="shared" si="18"/>
        <v>0</v>
      </c>
      <c r="O95" s="45">
        <f t="shared" si="18"/>
        <v>0</v>
      </c>
      <c r="P95" s="45">
        <f t="shared" si="18"/>
        <v>0</v>
      </c>
      <c r="Q95" s="45">
        <f t="shared" si="18"/>
        <v>1000</v>
      </c>
      <c r="R95" s="45">
        <f t="shared" si="18"/>
        <v>1000</v>
      </c>
      <c r="S95" s="10"/>
      <c r="T95" s="9"/>
      <c r="U95" s="11"/>
      <c r="V95" s="12"/>
    </row>
    <row r="96" spans="1:22" ht="11.25" customHeight="1" outlineLevel="4" thickBot="1" x14ac:dyDescent="0.3">
      <c r="A96" s="57" t="s">
        <v>29</v>
      </c>
      <c r="B96" s="13" t="s">
        <v>13</v>
      </c>
      <c r="C96" s="4" t="s">
        <v>219</v>
      </c>
      <c r="D96" s="252" t="s">
        <v>14</v>
      </c>
      <c r="E96" s="253"/>
      <c r="F96" s="253"/>
      <c r="G96" s="253"/>
      <c r="H96" s="253"/>
      <c r="I96" s="253"/>
      <c r="J96" s="253"/>
      <c r="K96" s="48">
        <f t="shared" ref="K96:R96" si="19">K88+K95</f>
        <v>33500</v>
      </c>
      <c r="L96" s="48">
        <f t="shared" si="19"/>
        <v>31500</v>
      </c>
      <c r="M96" s="48">
        <f t="shared" si="19"/>
        <v>30500</v>
      </c>
      <c r="N96" s="48">
        <f t="shared" si="19"/>
        <v>30500</v>
      </c>
      <c r="O96" s="48">
        <f t="shared" si="19"/>
        <v>0</v>
      </c>
      <c r="P96" s="48">
        <f t="shared" si="19"/>
        <v>0</v>
      </c>
      <c r="Q96" s="48">
        <f t="shared" si="19"/>
        <v>1000</v>
      </c>
      <c r="R96" s="48">
        <f t="shared" si="19"/>
        <v>1000</v>
      </c>
      <c r="S96" s="14"/>
      <c r="T96" s="15"/>
      <c r="U96" s="16"/>
      <c r="V96" s="17"/>
    </row>
    <row r="97" spans="1:22" ht="11.25" customHeight="1" outlineLevel="4" thickBot="1" x14ac:dyDescent="0.3">
      <c r="A97" s="57" t="s">
        <v>29</v>
      </c>
      <c r="B97" s="13" t="s">
        <v>13</v>
      </c>
      <c r="C97" s="248" t="s">
        <v>9</v>
      </c>
      <c r="D97" s="249"/>
      <c r="E97" s="249"/>
      <c r="F97" s="249"/>
      <c r="G97" s="249"/>
      <c r="H97" s="249"/>
      <c r="I97" s="249"/>
      <c r="J97" s="249"/>
      <c r="K97" s="49">
        <f>K96+K75++K51</f>
        <v>189335</v>
      </c>
      <c r="L97" s="49">
        <f t="shared" ref="L97:R97" si="20">L96+L75++L51</f>
        <v>101835</v>
      </c>
      <c r="M97" s="49">
        <f t="shared" si="20"/>
        <v>72980</v>
      </c>
      <c r="N97" s="49">
        <f t="shared" si="20"/>
        <v>72980</v>
      </c>
      <c r="O97" s="49">
        <f t="shared" si="20"/>
        <v>20900</v>
      </c>
      <c r="P97" s="49">
        <f t="shared" si="20"/>
        <v>0</v>
      </c>
      <c r="Q97" s="49">
        <f t="shared" si="20"/>
        <v>65000</v>
      </c>
      <c r="R97" s="49">
        <f t="shared" si="20"/>
        <v>46000</v>
      </c>
      <c r="S97" s="18"/>
      <c r="T97" s="19"/>
      <c r="U97" s="20"/>
      <c r="V97" s="21"/>
    </row>
    <row r="98" spans="1:22" ht="11.25" customHeight="1" outlineLevel="4" thickBot="1" x14ac:dyDescent="0.3">
      <c r="A98" s="58" t="s">
        <v>29</v>
      </c>
      <c r="B98" s="53" t="s">
        <v>29</v>
      </c>
      <c r="C98" s="168" t="s">
        <v>31</v>
      </c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70"/>
    </row>
    <row r="99" spans="1:22" ht="11.25" customHeight="1" outlineLevel="4" thickBot="1" x14ac:dyDescent="0.3">
      <c r="A99" s="58" t="s">
        <v>29</v>
      </c>
      <c r="B99" s="32" t="s">
        <v>29</v>
      </c>
      <c r="C99" s="33" t="s">
        <v>13</v>
      </c>
      <c r="D99" s="171" t="s">
        <v>83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3"/>
    </row>
    <row r="100" spans="1:22" ht="11.25" customHeight="1" outlineLevel="4" thickBot="1" x14ac:dyDescent="0.3">
      <c r="A100" s="58" t="s">
        <v>29</v>
      </c>
      <c r="B100" s="32" t="s">
        <v>29</v>
      </c>
      <c r="C100" s="4" t="s">
        <v>13</v>
      </c>
      <c r="D100" s="59" t="s">
        <v>29</v>
      </c>
      <c r="E100" s="290" t="s">
        <v>84</v>
      </c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5"/>
    </row>
    <row r="101" spans="1:22" ht="11.25" customHeight="1" outlineLevel="4" x14ac:dyDescent="0.25">
      <c r="A101" s="260" t="s">
        <v>29</v>
      </c>
      <c r="B101" s="263" t="s">
        <v>29</v>
      </c>
      <c r="C101" s="183" t="s">
        <v>13</v>
      </c>
      <c r="D101" s="266" t="s">
        <v>29</v>
      </c>
      <c r="E101" s="189" t="s">
        <v>13</v>
      </c>
      <c r="F101" s="279" t="s">
        <v>90</v>
      </c>
      <c r="G101" s="236" t="s">
        <v>203</v>
      </c>
      <c r="H101" s="236" t="s">
        <v>60</v>
      </c>
      <c r="I101" s="236" t="s">
        <v>77</v>
      </c>
      <c r="J101" s="5" t="s">
        <v>40</v>
      </c>
      <c r="K101" s="39"/>
      <c r="L101" s="39"/>
      <c r="M101" s="40"/>
      <c r="N101" s="40"/>
      <c r="O101" s="40"/>
      <c r="P101" s="40"/>
      <c r="Q101" s="39"/>
      <c r="R101" s="39"/>
      <c r="S101" s="245" t="s">
        <v>100</v>
      </c>
      <c r="T101" s="257">
        <v>50</v>
      </c>
      <c r="U101" s="257">
        <v>70</v>
      </c>
      <c r="V101" s="257">
        <v>90</v>
      </c>
    </row>
    <row r="102" spans="1:22" ht="11.25" customHeight="1" outlineLevel="4" x14ac:dyDescent="0.25">
      <c r="A102" s="261"/>
      <c r="B102" s="264"/>
      <c r="C102" s="184"/>
      <c r="D102" s="267"/>
      <c r="E102" s="190"/>
      <c r="F102" s="280"/>
      <c r="G102" s="237"/>
      <c r="H102" s="237"/>
      <c r="I102" s="237"/>
      <c r="J102" s="6" t="s">
        <v>41</v>
      </c>
      <c r="K102" s="41"/>
      <c r="L102" s="41"/>
      <c r="M102" s="42"/>
      <c r="N102" s="42"/>
      <c r="O102" s="42"/>
      <c r="P102" s="42"/>
      <c r="Q102" s="41"/>
      <c r="R102" s="41"/>
      <c r="S102" s="246"/>
      <c r="T102" s="258"/>
      <c r="U102" s="258"/>
      <c r="V102" s="258"/>
    </row>
    <row r="103" spans="1:22" ht="11.25" customHeight="1" outlineLevel="4" x14ac:dyDescent="0.25">
      <c r="A103" s="261"/>
      <c r="B103" s="264"/>
      <c r="C103" s="184"/>
      <c r="D103" s="267"/>
      <c r="E103" s="190"/>
      <c r="F103" s="280"/>
      <c r="G103" s="237"/>
      <c r="H103" s="237"/>
      <c r="I103" s="237"/>
      <c r="J103" s="6" t="s">
        <v>42</v>
      </c>
      <c r="K103" s="41"/>
      <c r="L103" s="41"/>
      <c r="M103" s="41"/>
      <c r="N103" s="41"/>
      <c r="O103" s="41"/>
      <c r="P103" s="41"/>
      <c r="Q103" s="41"/>
      <c r="R103" s="41"/>
      <c r="S103" s="246"/>
      <c r="T103" s="258"/>
      <c r="U103" s="258"/>
      <c r="V103" s="258"/>
    </row>
    <row r="104" spans="1:22" ht="11.25" customHeight="1" outlineLevel="4" x14ac:dyDescent="0.25">
      <c r="A104" s="261"/>
      <c r="B104" s="264"/>
      <c r="C104" s="184"/>
      <c r="D104" s="267"/>
      <c r="E104" s="190"/>
      <c r="F104" s="280"/>
      <c r="G104" s="237"/>
      <c r="H104" s="237"/>
      <c r="I104" s="237"/>
      <c r="J104" s="7" t="s">
        <v>256</v>
      </c>
      <c r="K104" s="115"/>
      <c r="L104" s="115"/>
      <c r="M104" s="115"/>
      <c r="N104" s="115"/>
      <c r="O104" s="115"/>
      <c r="P104" s="115"/>
      <c r="Q104" s="115"/>
      <c r="R104" s="115"/>
      <c r="S104" s="246"/>
      <c r="T104" s="258"/>
      <c r="U104" s="258"/>
      <c r="V104" s="258"/>
    </row>
    <row r="105" spans="1:22" ht="11.25" customHeight="1" outlineLevel="4" thickBot="1" x14ac:dyDescent="0.3">
      <c r="A105" s="262"/>
      <c r="B105" s="265"/>
      <c r="C105" s="185"/>
      <c r="D105" s="268"/>
      <c r="E105" s="191"/>
      <c r="F105" s="281"/>
      <c r="G105" s="238"/>
      <c r="H105" s="238"/>
      <c r="I105" s="238"/>
      <c r="J105" s="8" t="s">
        <v>73</v>
      </c>
      <c r="K105" s="44">
        <f>SUM(K101:K104)</f>
        <v>0</v>
      </c>
      <c r="L105" s="44">
        <f>SUM(L101:L104)</f>
        <v>0</v>
      </c>
      <c r="M105" s="44">
        <f t="shared" ref="M105:R105" si="21">SUM(M101:M104)</f>
        <v>0</v>
      </c>
      <c r="N105" s="44">
        <f t="shared" si="21"/>
        <v>0</v>
      </c>
      <c r="O105" s="44">
        <f t="shared" si="21"/>
        <v>0</v>
      </c>
      <c r="P105" s="44">
        <f t="shared" si="21"/>
        <v>0</v>
      </c>
      <c r="Q105" s="44">
        <f t="shared" si="21"/>
        <v>0</v>
      </c>
      <c r="R105" s="44">
        <f t="shared" si="21"/>
        <v>0</v>
      </c>
      <c r="S105" s="247"/>
      <c r="T105" s="259"/>
      <c r="U105" s="259"/>
      <c r="V105" s="259"/>
    </row>
    <row r="106" spans="1:22" ht="11.25" customHeight="1" outlineLevel="4" thickBot="1" x14ac:dyDescent="0.3">
      <c r="A106" s="67" t="s">
        <v>29</v>
      </c>
      <c r="B106" s="72" t="s">
        <v>29</v>
      </c>
      <c r="C106" s="69" t="s">
        <v>13</v>
      </c>
      <c r="D106" s="56" t="s">
        <v>29</v>
      </c>
      <c r="E106" s="231" t="s">
        <v>24</v>
      </c>
      <c r="F106" s="232"/>
      <c r="G106" s="232"/>
      <c r="H106" s="232"/>
      <c r="I106" s="232"/>
      <c r="J106" s="233"/>
      <c r="K106" s="45">
        <f>K105</f>
        <v>0</v>
      </c>
      <c r="L106" s="45">
        <f t="shared" ref="L106:R106" si="22">L105</f>
        <v>0</v>
      </c>
      <c r="M106" s="45">
        <f t="shared" si="22"/>
        <v>0</v>
      </c>
      <c r="N106" s="45">
        <f t="shared" si="22"/>
        <v>0</v>
      </c>
      <c r="O106" s="45">
        <f t="shared" si="22"/>
        <v>0</v>
      </c>
      <c r="P106" s="45">
        <f t="shared" si="22"/>
        <v>0</v>
      </c>
      <c r="Q106" s="45">
        <f t="shared" si="22"/>
        <v>0</v>
      </c>
      <c r="R106" s="45">
        <f t="shared" si="22"/>
        <v>0</v>
      </c>
      <c r="S106" s="10"/>
      <c r="T106" s="9"/>
      <c r="U106" s="11"/>
      <c r="V106" s="12"/>
    </row>
    <row r="107" spans="1:22" ht="11.25" customHeight="1" outlineLevel="4" thickBot="1" x14ac:dyDescent="0.3">
      <c r="A107" s="58" t="s">
        <v>29</v>
      </c>
      <c r="B107" s="32" t="s">
        <v>29</v>
      </c>
      <c r="C107" s="4" t="s">
        <v>13</v>
      </c>
      <c r="D107" s="59" t="s">
        <v>221</v>
      </c>
      <c r="E107" s="290" t="s">
        <v>85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5"/>
    </row>
    <row r="108" spans="1:22" ht="9.75" customHeight="1" outlineLevel="4" x14ac:dyDescent="0.25">
      <c r="A108" s="260" t="s">
        <v>29</v>
      </c>
      <c r="B108" s="263" t="s">
        <v>29</v>
      </c>
      <c r="C108" s="183" t="s">
        <v>13</v>
      </c>
      <c r="D108" s="266" t="s">
        <v>221</v>
      </c>
      <c r="E108" s="189" t="s">
        <v>13</v>
      </c>
      <c r="F108" s="269" t="s">
        <v>185</v>
      </c>
      <c r="G108" s="236"/>
      <c r="H108" s="236" t="s">
        <v>61</v>
      </c>
      <c r="I108" s="236"/>
      <c r="J108" s="5" t="s">
        <v>40</v>
      </c>
      <c r="K108" s="39"/>
      <c r="L108" s="39"/>
      <c r="M108" s="40"/>
      <c r="N108" s="40"/>
      <c r="O108" s="40"/>
      <c r="P108" s="40"/>
      <c r="Q108" s="39"/>
      <c r="R108" s="39"/>
      <c r="S108" s="245" t="s">
        <v>131</v>
      </c>
      <c r="T108" s="257">
        <v>45</v>
      </c>
      <c r="U108" s="257">
        <v>50</v>
      </c>
      <c r="V108" s="257">
        <v>55</v>
      </c>
    </row>
    <row r="109" spans="1:22" ht="9.75" customHeight="1" outlineLevel="4" x14ac:dyDescent="0.25">
      <c r="A109" s="261"/>
      <c r="B109" s="264"/>
      <c r="C109" s="184"/>
      <c r="D109" s="267"/>
      <c r="E109" s="190"/>
      <c r="F109" s="285"/>
      <c r="G109" s="237"/>
      <c r="H109" s="237"/>
      <c r="I109" s="237"/>
      <c r="J109" s="6" t="s">
        <v>41</v>
      </c>
      <c r="K109" s="41"/>
      <c r="L109" s="41"/>
      <c r="M109" s="42"/>
      <c r="N109" s="42"/>
      <c r="O109" s="42"/>
      <c r="P109" s="42"/>
      <c r="Q109" s="41"/>
      <c r="R109" s="41"/>
      <c r="S109" s="246"/>
      <c r="T109" s="258"/>
      <c r="U109" s="258"/>
      <c r="V109" s="258"/>
    </row>
    <row r="110" spans="1:22" ht="9.75" customHeight="1" outlineLevel="4" x14ac:dyDescent="0.25">
      <c r="A110" s="261"/>
      <c r="B110" s="264"/>
      <c r="C110" s="184"/>
      <c r="D110" s="267"/>
      <c r="E110" s="190"/>
      <c r="F110" s="285"/>
      <c r="G110" s="237"/>
      <c r="H110" s="237"/>
      <c r="I110" s="237"/>
      <c r="J110" s="6" t="s">
        <v>42</v>
      </c>
      <c r="K110" s="43"/>
      <c r="L110" s="41"/>
      <c r="M110" s="42"/>
      <c r="N110" s="42"/>
      <c r="O110" s="42"/>
      <c r="P110" s="42"/>
      <c r="Q110" s="41"/>
      <c r="R110" s="41"/>
      <c r="S110" s="246"/>
      <c r="T110" s="258"/>
      <c r="U110" s="258"/>
      <c r="V110" s="258"/>
    </row>
    <row r="111" spans="1:22" ht="9.75" customHeight="1" outlineLevel="4" x14ac:dyDescent="0.25">
      <c r="A111" s="261"/>
      <c r="B111" s="264"/>
      <c r="C111" s="184"/>
      <c r="D111" s="267"/>
      <c r="E111" s="190"/>
      <c r="F111" s="285"/>
      <c r="G111" s="237"/>
      <c r="H111" s="237"/>
      <c r="I111" s="237"/>
      <c r="J111" s="7" t="s">
        <v>43</v>
      </c>
      <c r="K111" s="41"/>
      <c r="L111" s="43"/>
      <c r="M111" s="43"/>
      <c r="N111" s="43"/>
      <c r="O111" s="43"/>
      <c r="P111" s="43"/>
      <c r="Q111" s="43"/>
      <c r="R111" s="43"/>
      <c r="S111" s="246"/>
      <c r="T111" s="258"/>
      <c r="U111" s="258"/>
      <c r="V111" s="258"/>
    </row>
    <row r="112" spans="1:22" ht="9.75" customHeight="1" outlineLevel="4" thickBot="1" x14ac:dyDescent="0.3">
      <c r="A112" s="262"/>
      <c r="B112" s="265"/>
      <c r="C112" s="185"/>
      <c r="D112" s="268"/>
      <c r="E112" s="191"/>
      <c r="F112" s="286"/>
      <c r="G112" s="238"/>
      <c r="H112" s="238"/>
      <c r="I112" s="238"/>
      <c r="J112" s="8" t="s">
        <v>73</v>
      </c>
      <c r="K112" s="44">
        <f t="shared" ref="K112:R112" si="23">SUM(K108:K111)</f>
        <v>0</v>
      </c>
      <c r="L112" s="44">
        <f t="shared" si="23"/>
        <v>0</v>
      </c>
      <c r="M112" s="44">
        <f t="shared" si="23"/>
        <v>0</v>
      </c>
      <c r="N112" s="44">
        <f t="shared" si="23"/>
        <v>0</v>
      </c>
      <c r="O112" s="44">
        <f t="shared" si="23"/>
        <v>0</v>
      </c>
      <c r="P112" s="44">
        <f t="shared" si="23"/>
        <v>0</v>
      </c>
      <c r="Q112" s="44">
        <f t="shared" si="23"/>
        <v>0</v>
      </c>
      <c r="R112" s="44">
        <f t="shared" si="23"/>
        <v>0</v>
      </c>
      <c r="S112" s="247"/>
      <c r="T112" s="259"/>
      <c r="U112" s="259"/>
      <c r="V112" s="259"/>
    </row>
    <row r="113" spans="1:22" ht="9.75" customHeight="1" outlineLevel="4" x14ac:dyDescent="0.25">
      <c r="A113" s="260" t="s">
        <v>29</v>
      </c>
      <c r="B113" s="263" t="s">
        <v>29</v>
      </c>
      <c r="C113" s="183" t="s">
        <v>13</v>
      </c>
      <c r="D113" s="266" t="s">
        <v>221</v>
      </c>
      <c r="E113" s="189" t="s">
        <v>29</v>
      </c>
      <c r="F113" s="279" t="s">
        <v>91</v>
      </c>
      <c r="G113" s="291"/>
      <c r="H113" s="294" t="s">
        <v>234</v>
      </c>
      <c r="I113" s="291"/>
      <c r="J113" s="5" t="s">
        <v>40</v>
      </c>
      <c r="K113" s="39"/>
      <c r="L113" s="39"/>
      <c r="M113" s="40"/>
      <c r="N113" s="40"/>
      <c r="O113" s="40"/>
      <c r="P113" s="40"/>
      <c r="Q113" s="39"/>
      <c r="R113" s="39"/>
      <c r="S113" s="245" t="s">
        <v>101</v>
      </c>
      <c r="T113" s="257">
        <v>5</v>
      </c>
      <c r="U113" s="257">
        <v>7</v>
      </c>
      <c r="V113" s="257">
        <v>10</v>
      </c>
    </row>
    <row r="114" spans="1:22" ht="9.75" customHeight="1" outlineLevel="4" x14ac:dyDescent="0.25">
      <c r="A114" s="261"/>
      <c r="B114" s="264"/>
      <c r="C114" s="184"/>
      <c r="D114" s="267"/>
      <c r="E114" s="190"/>
      <c r="F114" s="280"/>
      <c r="G114" s="292"/>
      <c r="H114" s="295"/>
      <c r="I114" s="292"/>
      <c r="J114" s="6" t="s">
        <v>41</v>
      </c>
      <c r="K114" s="41"/>
      <c r="L114" s="41"/>
      <c r="M114" s="42"/>
      <c r="N114" s="42"/>
      <c r="O114" s="42"/>
      <c r="P114" s="42"/>
      <c r="Q114" s="41"/>
      <c r="R114" s="41"/>
      <c r="S114" s="246"/>
      <c r="T114" s="258"/>
      <c r="U114" s="258"/>
      <c r="V114" s="258"/>
    </row>
    <row r="115" spans="1:22" ht="9.75" customHeight="1" outlineLevel="4" x14ac:dyDescent="0.25">
      <c r="A115" s="261"/>
      <c r="B115" s="264"/>
      <c r="C115" s="184"/>
      <c r="D115" s="267"/>
      <c r="E115" s="190"/>
      <c r="F115" s="280"/>
      <c r="G115" s="292"/>
      <c r="H115" s="295"/>
      <c r="I115" s="292"/>
      <c r="J115" s="6" t="s">
        <v>42</v>
      </c>
      <c r="K115" s="43"/>
      <c r="L115" s="41"/>
      <c r="M115" s="42"/>
      <c r="N115" s="42"/>
      <c r="O115" s="42"/>
      <c r="P115" s="42"/>
      <c r="Q115" s="41"/>
      <c r="R115" s="41"/>
      <c r="S115" s="246"/>
      <c r="T115" s="258"/>
      <c r="U115" s="258"/>
      <c r="V115" s="258"/>
    </row>
    <row r="116" spans="1:22" ht="9.75" customHeight="1" outlineLevel="4" x14ac:dyDescent="0.25">
      <c r="A116" s="261"/>
      <c r="B116" s="264"/>
      <c r="C116" s="184"/>
      <c r="D116" s="267"/>
      <c r="E116" s="190"/>
      <c r="F116" s="280"/>
      <c r="G116" s="292"/>
      <c r="H116" s="295"/>
      <c r="I116" s="292"/>
      <c r="J116" s="7" t="s">
        <v>43</v>
      </c>
      <c r="K116" s="41" t="s">
        <v>235</v>
      </c>
      <c r="L116" s="43"/>
      <c r="M116" s="43"/>
      <c r="N116" s="43"/>
      <c r="O116" s="43"/>
      <c r="P116" s="43"/>
      <c r="Q116" s="43"/>
      <c r="R116" s="43"/>
      <c r="S116" s="246"/>
      <c r="T116" s="258"/>
      <c r="U116" s="258"/>
      <c r="V116" s="258"/>
    </row>
    <row r="117" spans="1:22" ht="9.75" customHeight="1" outlineLevel="4" thickBot="1" x14ac:dyDescent="0.3">
      <c r="A117" s="262"/>
      <c r="B117" s="265"/>
      <c r="C117" s="185"/>
      <c r="D117" s="268"/>
      <c r="E117" s="191"/>
      <c r="F117" s="281"/>
      <c r="G117" s="293"/>
      <c r="H117" s="296"/>
      <c r="I117" s="293"/>
      <c r="J117" s="8" t="s">
        <v>73</v>
      </c>
      <c r="K117" s="44">
        <f>SUM(K113:K116)</f>
        <v>0</v>
      </c>
      <c r="L117" s="44">
        <f>SUM(L113:L116)</f>
        <v>0</v>
      </c>
      <c r="M117" s="44">
        <f t="shared" ref="M117:R117" si="24">SUM(M113:M116)</f>
        <v>0</v>
      </c>
      <c r="N117" s="44">
        <f t="shared" si="24"/>
        <v>0</v>
      </c>
      <c r="O117" s="44">
        <f t="shared" si="24"/>
        <v>0</v>
      </c>
      <c r="P117" s="44">
        <f t="shared" si="24"/>
        <v>0</v>
      </c>
      <c r="Q117" s="44">
        <f t="shared" si="24"/>
        <v>0</v>
      </c>
      <c r="R117" s="44">
        <f t="shared" si="24"/>
        <v>0</v>
      </c>
      <c r="S117" s="247"/>
      <c r="T117" s="259"/>
      <c r="U117" s="259"/>
      <c r="V117" s="259"/>
    </row>
    <row r="118" spans="1:22" ht="9.75" customHeight="1" outlineLevel="4" thickBot="1" x14ac:dyDescent="0.3">
      <c r="A118" s="67" t="s">
        <v>29</v>
      </c>
      <c r="B118" s="72" t="s">
        <v>29</v>
      </c>
      <c r="C118" s="69" t="s">
        <v>13</v>
      </c>
      <c r="D118" s="56" t="s">
        <v>221</v>
      </c>
      <c r="E118" s="231" t="s">
        <v>24</v>
      </c>
      <c r="F118" s="232"/>
      <c r="G118" s="232"/>
      <c r="H118" s="232"/>
      <c r="I118" s="232"/>
      <c r="J118" s="233"/>
      <c r="K118" s="45">
        <f t="shared" ref="K118:R118" si="25">K112+K117</f>
        <v>0</v>
      </c>
      <c r="L118" s="45">
        <f t="shared" si="25"/>
        <v>0</v>
      </c>
      <c r="M118" s="45">
        <f t="shared" si="25"/>
        <v>0</v>
      </c>
      <c r="N118" s="45">
        <f t="shared" si="25"/>
        <v>0</v>
      </c>
      <c r="O118" s="45">
        <f t="shared" si="25"/>
        <v>0</v>
      </c>
      <c r="P118" s="45">
        <f t="shared" si="25"/>
        <v>0</v>
      </c>
      <c r="Q118" s="45">
        <f t="shared" si="25"/>
        <v>0</v>
      </c>
      <c r="R118" s="45">
        <f t="shared" si="25"/>
        <v>0</v>
      </c>
      <c r="S118" s="10"/>
      <c r="T118" s="9"/>
      <c r="U118" s="11"/>
      <c r="V118" s="12"/>
    </row>
    <row r="119" spans="1:22" ht="9.75" customHeight="1" outlineLevel="4" thickBot="1" x14ac:dyDescent="0.3">
      <c r="A119" s="57" t="s">
        <v>29</v>
      </c>
      <c r="B119" s="13" t="s">
        <v>29</v>
      </c>
      <c r="C119" s="4" t="s">
        <v>13</v>
      </c>
      <c r="D119" s="252"/>
      <c r="E119" s="253"/>
      <c r="F119" s="253"/>
      <c r="G119" s="253"/>
      <c r="H119" s="253"/>
      <c r="I119" s="253"/>
      <c r="J119" s="253"/>
      <c r="K119" s="48"/>
      <c r="L119" s="48"/>
      <c r="M119" s="48"/>
      <c r="N119" s="48"/>
      <c r="O119" s="48"/>
      <c r="P119" s="48"/>
      <c r="Q119" s="48"/>
      <c r="R119" s="48"/>
      <c r="S119" s="14"/>
      <c r="T119" s="15"/>
      <c r="U119" s="16"/>
      <c r="V119" s="17"/>
    </row>
    <row r="120" spans="1:22" ht="9.75" customHeight="1" outlineLevel="4" thickBot="1" x14ac:dyDescent="0.3">
      <c r="A120" s="58" t="s">
        <v>29</v>
      </c>
      <c r="B120" s="32" t="s">
        <v>29</v>
      </c>
      <c r="C120" s="33" t="s">
        <v>29</v>
      </c>
      <c r="D120" s="171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3"/>
    </row>
    <row r="121" spans="1:22" ht="9.75" customHeight="1" outlineLevel="4" thickBot="1" x14ac:dyDescent="0.3">
      <c r="A121" s="58" t="s">
        <v>29</v>
      </c>
      <c r="B121" s="32" t="s">
        <v>29</v>
      </c>
      <c r="C121" s="4" t="s">
        <v>29</v>
      </c>
      <c r="D121" s="59" t="s">
        <v>13</v>
      </c>
      <c r="E121" s="234" t="s">
        <v>45</v>
      </c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5"/>
    </row>
    <row r="122" spans="1:22" ht="9.75" customHeight="1" outlineLevel="4" x14ac:dyDescent="0.25">
      <c r="A122" s="177" t="s">
        <v>29</v>
      </c>
      <c r="B122" s="180" t="s">
        <v>29</v>
      </c>
      <c r="C122" s="183" t="s">
        <v>29</v>
      </c>
      <c r="D122" s="266" t="s">
        <v>13</v>
      </c>
      <c r="E122" s="189" t="s">
        <v>13</v>
      </c>
      <c r="F122" s="269" t="s">
        <v>166</v>
      </c>
      <c r="G122" s="236" t="s">
        <v>182</v>
      </c>
      <c r="H122" s="236" t="s">
        <v>61</v>
      </c>
      <c r="I122" s="236" t="s">
        <v>62</v>
      </c>
      <c r="J122" s="5" t="s">
        <v>40</v>
      </c>
      <c r="K122" s="39">
        <v>33000</v>
      </c>
      <c r="L122" s="39">
        <v>10000</v>
      </c>
      <c r="M122" s="40">
        <v>4300</v>
      </c>
      <c r="N122" s="40">
        <v>4300</v>
      </c>
      <c r="O122" s="40"/>
      <c r="P122" s="40"/>
      <c r="Q122" s="39">
        <v>11000</v>
      </c>
      <c r="R122" s="39">
        <v>12000</v>
      </c>
      <c r="S122" s="245" t="s">
        <v>167</v>
      </c>
      <c r="T122" s="228" t="s">
        <v>259</v>
      </c>
      <c r="U122" s="228">
        <v>5</v>
      </c>
      <c r="V122" s="228" t="s">
        <v>260</v>
      </c>
    </row>
    <row r="123" spans="1:22" ht="9.75" customHeight="1" outlineLevel="4" x14ac:dyDescent="0.25">
      <c r="A123" s="178"/>
      <c r="B123" s="181"/>
      <c r="C123" s="184"/>
      <c r="D123" s="267"/>
      <c r="E123" s="190"/>
      <c r="F123" s="270"/>
      <c r="G123" s="237"/>
      <c r="H123" s="237"/>
      <c r="I123" s="237"/>
      <c r="J123" s="6" t="s">
        <v>41</v>
      </c>
      <c r="K123" s="139"/>
      <c r="L123" s="140"/>
      <c r="M123" s="141"/>
      <c r="N123" s="141"/>
      <c r="O123" s="141"/>
      <c r="P123" s="141"/>
      <c r="Q123" s="41"/>
      <c r="R123" s="41"/>
      <c r="S123" s="246"/>
      <c r="T123" s="229"/>
      <c r="U123" s="229"/>
      <c r="V123" s="229"/>
    </row>
    <row r="124" spans="1:22" ht="9.75" customHeight="1" outlineLevel="4" x14ac:dyDescent="0.25">
      <c r="A124" s="178"/>
      <c r="B124" s="181"/>
      <c r="C124" s="184"/>
      <c r="D124" s="267"/>
      <c r="E124" s="190"/>
      <c r="F124" s="270"/>
      <c r="G124" s="237"/>
      <c r="H124" s="237"/>
      <c r="I124" s="237"/>
      <c r="J124" s="6" t="s">
        <v>42</v>
      </c>
      <c r="K124" s="43"/>
      <c r="L124" s="41"/>
      <c r="M124" s="42"/>
      <c r="N124" s="42"/>
      <c r="O124" s="42"/>
      <c r="P124" s="42"/>
      <c r="Q124" s="41"/>
      <c r="R124" s="41"/>
      <c r="S124" s="246"/>
      <c r="T124" s="229"/>
      <c r="U124" s="229"/>
      <c r="V124" s="229"/>
    </row>
    <row r="125" spans="1:22" ht="9.75" customHeight="1" outlineLevel="4" x14ac:dyDescent="0.25">
      <c r="A125" s="178"/>
      <c r="B125" s="181"/>
      <c r="C125" s="184"/>
      <c r="D125" s="267"/>
      <c r="E125" s="190"/>
      <c r="F125" s="270"/>
      <c r="G125" s="237"/>
      <c r="H125" s="237"/>
      <c r="I125" s="237"/>
      <c r="J125" s="7" t="s">
        <v>43</v>
      </c>
      <c r="K125" s="41"/>
      <c r="L125" s="43"/>
      <c r="M125" s="43"/>
      <c r="N125" s="43"/>
      <c r="O125" s="43"/>
      <c r="P125" s="43"/>
      <c r="Q125" s="43"/>
      <c r="R125" s="43"/>
      <c r="S125" s="246"/>
      <c r="T125" s="229"/>
      <c r="U125" s="229"/>
      <c r="V125" s="229"/>
    </row>
    <row r="126" spans="1:22" ht="9.75" customHeight="1" outlineLevel="4" thickBot="1" x14ac:dyDescent="0.3">
      <c r="A126" s="179"/>
      <c r="B126" s="182"/>
      <c r="C126" s="185"/>
      <c r="D126" s="268"/>
      <c r="E126" s="191"/>
      <c r="F126" s="271"/>
      <c r="G126" s="238"/>
      <c r="H126" s="238"/>
      <c r="I126" s="238"/>
      <c r="J126" s="8" t="s">
        <v>73</v>
      </c>
      <c r="K126" s="44">
        <f>SUM(K122:K125)</f>
        <v>33000</v>
      </c>
      <c r="L126" s="44">
        <f>SUM(L122:L125)</f>
        <v>10000</v>
      </c>
      <c r="M126" s="44">
        <f t="shared" ref="M126:R126" si="26">SUM(M122:M125)</f>
        <v>4300</v>
      </c>
      <c r="N126" s="44">
        <f t="shared" si="26"/>
        <v>4300</v>
      </c>
      <c r="O126" s="44">
        <f t="shared" si="26"/>
        <v>0</v>
      </c>
      <c r="P126" s="44">
        <f t="shared" si="26"/>
        <v>0</v>
      </c>
      <c r="Q126" s="44">
        <f t="shared" si="26"/>
        <v>11000</v>
      </c>
      <c r="R126" s="44">
        <f t="shared" si="26"/>
        <v>12000</v>
      </c>
      <c r="S126" s="247"/>
      <c r="T126" s="230"/>
      <c r="U126" s="230"/>
      <c r="V126" s="230"/>
    </row>
    <row r="127" spans="1:22" ht="9.75" customHeight="1" outlineLevel="4" thickBot="1" x14ac:dyDescent="0.3">
      <c r="A127" s="57" t="s">
        <v>29</v>
      </c>
      <c r="B127" s="13" t="s">
        <v>29</v>
      </c>
      <c r="C127" s="4" t="s">
        <v>29</v>
      </c>
      <c r="D127" s="56" t="s">
        <v>13</v>
      </c>
      <c r="E127" s="231" t="s">
        <v>24</v>
      </c>
      <c r="F127" s="232"/>
      <c r="G127" s="232"/>
      <c r="H127" s="232"/>
      <c r="I127" s="232"/>
      <c r="J127" s="233"/>
      <c r="K127" s="45">
        <f>K126</f>
        <v>33000</v>
      </c>
      <c r="L127" s="45">
        <f t="shared" ref="L127:R127" si="27">L126</f>
        <v>10000</v>
      </c>
      <c r="M127" s="45">
        <f t="shared" si="27"/>
        <v>4300</v>
      </c>
      <c r="N127" s="45">
        <f t="shared" si="27"/>
        <v>4300</v>
      </c>
      <c r="O127" s="45">
        <f t="shared" si="27"/>
        <v>0</v>
      </c>
      <c r="P127" s="45">
        <f t="shared" si="27"/>
        <v>0</v>
      </c>
      <c r="Q127" s="45">
        <f t="shared" si="27"/>
        <v>11000</v>
      </c>
      <c r="R127" s="45">
        <f t="shared" si="27"/>
        <v>12000</v>
      </c>
      <c r="S127" s="22"/>
      <c r="T127" s="23"/>
      <c r="U127" s="24"/>
      <c r="V127" s="25"/>
    </row>
    <row r="128" spans="1:22" ht="9.75" customHeight="1" outlineLevel="4" thickBot="1" x14ac:dyDescent="0.3">
      <c r="A128" s="35" t="s">
        <v>29</v>
      </c>
      <c r="B128" s="71" t="s">
        <v>29</v>
      </c>
      <c r="C128" s="68" t="s">
        <v>29</v>
      </c>
      <c r="D128" s="54" t="s">
        <v>29</v>
      </c>
      <c r="E128" s="174" t="s">
        <v>46</v>
      </c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5"/>
    </row>
    <row r="129" spans="1:22" ht="9.75" customHeight="1" outlineLevel="4" x14ac:dyDescent="0.25">
      <c r="A129" s="177" t="s">
        <v>29</v>
      </c>
      <c r="B129" s="180" t="s">
        <v>29</v>
      </c>
      <c r="C129" s="183" t="s">
        <v>29</v>
      </c>
      <c r="D129" s="266" t="s">
        <v>29</v>
      </c>
      <c r="E129" s="189" t="s">
        <v>13</v>
      </c>
      <c r="F129" s="279" t="s">
        <v>190</v>
      </c>
      <c r="G129" s="236" t="s">
        <v>182</v>
      </c>
      <c r="H129" s="236" t="s">
        <v>61</v>
      </c>
      <c r="I129" s="236" t="s">
        <v>62</v>
      </c>
      <c r="J129" s="5" t="s">
        <v>40</v>
      </c>
      <c r="K129" s="39">
        <v>36000</v>
      </c>
      <c r="L129" s="39">
        <v>10000</v>
      </c>
      <c r="M129" s="108"/>
      <c r="N129" s="108"/>
      <c r="O129" s="108"/>
      <c r="P129" s="108"/>
      <c r="Q129" s="39">
        <v>12000</v>
      </c>
      <c r="R129" s="39">
        <v>14000</v>
      </c>
      <c r="S129" s="245" t="s">
        <v>168</v>
      </c>
      <c r="T129" s="228" t="s">
        <v>261</v>
      </c>
      <c r="U129" s="228" t="s">
        <v>262</v>
      </c>
      <c r="V129" s="228" t="s">
        <v>263</v>
      </c>
    </row>
    <row r="130" spans="1:22" ht="9.75" customHeight="1" outlineLevel="4" x14ac:dyDescent="0.25">
      <c r="A130" s="178"/>
      <c r="B130" s="181"/>
      <c r="C130" s="184"/>
      <c r="D130" s="267"/>
      <c r="E130" s="190"/>
      <c r="F130" s="280"/>
      <c r="G130" s="237"/>
      <c r="H130" s="237"/>
      <c r="I130" s="237"/>
      <c r="J130" s="6" t="s">
        <v>41</v>
      </c>
      <c r="K130" s="150">
        <v>1100</v>
      </c>
      <c r="L130" s="118">
        <v>1100</v>
      </c>
      <c r="M130" s="152">
        <v>1100</v>
      </c>
      <c r="N130" s="152"/>
      <c r="O130" s="152"/>
      <c r="P130" s="152">
        <v>1100</v>
      </c>
      <c r="Q130" s="41"/>
      <c r="R130" s="41"/>
      <c r="S130" s="246"/>
      <c r="T130" s="229"/>
      <c r="U130" s="229"/>
      <c r="V130" s="229"/>
    </row>
    <row r="131" spans="1:22" ht="9.75" customHeight="1" outlineLevel="4" x14ac:dyDescent="0.25">
      <c r="A131" s="178"/>
      <c r="B131" s="181"/>
      <c r="C131" s="184"/>
      <c r="D131" s="267"/>
      <c r="E131" s="190"/>
      <c r="F131" s="280"/>
      <c r="G131" s="237"/>
      <c r="H131" s="237"/>
      <c r="I131" s="237"/>
      <c r="J131" s="6" t="s">
        <v>42</v>
      </c>
      <c r="K131" s="41"/>
      <c r="L131" s="41"/>
      <c r="M131" s="109"/>
      <c r="N131" s="109"/>
      <c r="O131" s="109"/>
      <c r="P131" s="109"/>
      <c r="Q131" s="41"/>
      <c r="R131" s="41"/>
      <c r="S131" s="246"/>
      <c r="T131" s="229"/>
      <c r="U131" s="229"/>
      <c r="V131" s="229"/>
    </row>
    <row r="132" spans="1:22" ht="9.75" customHeight="1" outlineLevel="4" x14ac:dyDescent="0.25">
      <c r="A132" s="178"/>
      <c r="B132" s="181"/>
      <c r="C132" s="184"/>
      <c r="D132" s="267"/>
      <c r="E132" s="190"/>
      <c r="F132" s="280"/>
      <c r="G132" s="237"/>
      <c r="H132" s="237"/>
      <c r="I132" s="237"/>
      <c r="J132" s="7" t="s">
        <v>43</v>
      </c>
      <c r="K132" s="43"/>
      <c r="L132" s="43"/>
      <c r="M132" s="43"/>
      <c r="N132" s="43"/>
      <c r="O132" s="43"/>
      <c r="P132" s="43"/>
      <c r="Q132" s="43"/>
      <c r="R132" s="43"/>
      <c r="S132" s="246"/>
      <c r="T132" s="229"/>
      <c r="U132" s="229"/>
      <c r="V132" s="229"/>
    </row>
    <row r="133" spans="1:22" ht="9.75" customHeight="1" outlineLevel="4" thickBot="1" x14ac:dyDescent="0.3">
      <c r="A133" s="179"/>
      <c r="B133" s="182"/>
      <c r="C133" s="185"/>
      <c r="D133" s="268"/>
      <c r="E133" s="191"/>
      <c r="F133" s="281"/>
      <c r="G133" s="238"/>
      <c r="H133" s="238"/>
      <c r="I133" s="238"/>
      <c r="J133" s="8" t="s">
        <v>73</v>
      </c>
      <c r="K133" s="44">
        <f>SUM(K129:K132)</f>
        <v>37100</v>
      </c>
      <c r="L133" s="44">
        <f>SUM(L129:L132)</f>
        <v>11100</v>
      </c>
      <c r="M133" s="44">
        <f t="shared" ref="M133:R133" si="28">SUM(M129:M132)</f>
        <v>1100</v>
      </c>
      <c r="N133" s="44">
        <f t="shared" si="28"/>
        <v>0</v>
      </c>
      <c r="O133" s="44">
        <f t="shared" si="28"/>
        <v>0</v>
      </c>
      <c r="P133" s="44">
        <f t="shared" si="28"/>
        <v>1100</v>
      </c>
      <c r="Q133" s="44">
        <f t="shared" si="28"/>
        <v>12000</v>
      </c>
      <c r="R133" s="44">
        <f t="shared" si="28"/>
        <v>14000</v>
      </c>
      <c r="S133" s="247"/>
      <c r="T133" s="230"/>
      <c r="U133" s="230"/>
      <c r="V133" s="230"/>
    </row>
    <row r="134" spans="1:22" ht="9.75" customHeight="1" outlineLevel="4" x14ac:dyDescent="0.25">
      <c r="A134" s="177" t="s">
        <v>29</v>
      </c>
      <c r="B134" s="180" t="s">
        <v>29</v>
      </c>
      <c r="C134" s="183" t="s">
        <v>29</v>
      </c>
      <c r="D134" s="266" t="s">
        <v>29</v>
      </c>
      <c r="E134" s="189" t="s">
        <v>29</v>
      </c>
      <c r="F134" s="269" t="s">
        <v>189</v>
      </c>
      <c r="G134" s="301" t="s">
        <v>182</v>
      </c>
      <c r="H134" s="236" t="s">
        <v>61</v>
      </c>
      <c r="I134" s="236" t="s">
        <v>62</v>
      </c>
      <c r="J134" s="5" t="s">
        <v>40</v>
      </c>
      <c r="K134" s="39">
        <v>53000</v>
      </c>
      <c r="L134" s="39">
        <v>17000</v>
      </c>
      <c r="M134" s="40">
        <v>16500</v>
      </c>
      <c r="N134" s="40">
        <v>16500</v>
      </c>
      <c r="O134" s="40"/>
      <c r="P134" s="40"/>
      <c r="Q134" s="39">
        <v>18000</v>
      </c>
      <c r="R134" s="39">
        <v>18000</v>
      </c>
      <c r="S134" s="245" t="s">
        <v>213</v>
      </c>
      <c r="T134" s="298">
        <v>3</v>
      </c>
      <c r="U134" s="298">
        <v>3</v>
      </c>
      <c r="V134" s="298">
        <v>3</v>
      </c>
    </row>
    <row r="135" spans="1:22" ht="9.75" customHeight="1" outlineLevel="4" x14ac:dyDescent="0.25">
      <c r="A135" s="178"/>
      <c r="B135" s="181"/>
      <c r="C135" s="184"/>
      <c r="D135" s="267"/>
      <c r="E135" s="190"/>
      <c r="F135" s="270"/>
      <c r="G135" s="302"/>
      <c r="H135" s="237"/>
      <c r="I135" s="237"/>
      <c r="J135" s="6" t="s">
        <v>41</v>
      </c>
      <c r="K135" s="41"/>
      <c r="L135" s="41"/>
      <c r="M135" s="42"/>
      <c r="N135" s="42"/>
      <c r="O135" s="42"/>
      <c r="P135" s="42"/>
      <c r="Q135" s="41"/>
      <c r="R135" s="41"/>
      <c r="S135" s="297"/>
      <c r="T135" s="299"/>
      <c r="U135" s="299"/>
      <c r="V135" s="299"/>
    </row>
    <row r="136" spans="1:22" ht="9.75" customHeight="1" outlineLevel="4" x14ac:dyDescent="0.25">
      <c r="A136" s="178"/>
      <c r="B136" s="181"/>
      <c r="C136" s="184"/>
      <c r="D136" s="267"/>
      <c r="E136" s="190"/>
      <c r="F136" s="270"/>
      <c r="G136" s="302"/>
      <c r="H136" s="237"/>
      <c r="I136" s="237"/>
      <c r="J136" s="6" t="s">
        <v>42</v>
      </c>
      <c r="K136" s="41"/>
      <c r="L136" s="41"/>
      <c r="M136" s="42"/>
      <c r="N136" s="42"/>
      <c r="O136" s="42"/>
      <c r="P136" s="42"/>
      <c r="Q136" s="41"/>
      <c r="R136" s="41"/>
      <c r="S136" s="300" t="s">
        <v>214</v>
      </c>
      <c r="T136" s="51"/>
      <c r="U136" s="51"/>
      <c r="V136" s="51"/>
    </row>
    <row r="137" spans="1:22" ht="9.75" customHeight="1" outlineLevel="4" x14ac:dyDescent="0.25">
      <c r="A137" s="178"/>
      <c r="B137" s="181"/>
      <c r="C137" s="184"/>
      <c r="D137" s="267"/>
      <c r="E137" s="190"/>
      <c r="F137" s="270"/>
      <c r="G137" s="302"/>
      <c r="H137" s="237"/>
      <c r="I137" s="237"/>
      <c r="J137" s="7" t="s">
        <v>43</v>
      </c>
      <c r="K137" s="43">
        <v>1200</v>
      </c>
      <c r="L137" s="43">
        <v>1200</v>
      </c>
      <c r="M137" s="150">
        <v>1200</v>
      </c>
      <c r="N137" s="150">
        <v>1200</v>
      </c>
      <c r="O137" s="43"/>
      <c r="P137" s="43"/>
      <c r="Q137" s="43"/>
      <c r="R137" s="43"/>
      <c r="S137" s="246"/>
      <c r="T137" s="74">
        <v>10</v>
      </c>
      <c r="U137" s="74">
        <v>10</v>
      </c>
      <c r="V137" s="74">
        <v>10</v>
      </c>
    </row>
    <row r="138" spans="1:22" ht="9.75" customHeight="1" outlineLevel="4" thickBot="1" x14ac:dyDescent="0.3">
      <c r="A138" s="179"/>
      <c r="B138" s="182"/>
      <c r="C138" s="185"/>
      <c r="D138" s="268"/>
      <c r="E138" s="191"/>
      <c r="F138" s="271"/>
      <c r="G138" s="303"/>
      <c r="H138" s="238"/>
      <c r="I138" s="238"/>
      <c r="J138" s="8" t="s">
        <v>73</v>
      </c>
      <c r="K138" s="44">
        <f>SUM(K134:K137)</f>
        <v>54200</v>
      </c>
      <c r="L138" s="44">
        <f>SUM(L134:L137)</f>
        <v>18200</v>
      </c>
      <c r="M138" s="44">
        <f t="shared" ref="M138:R138" si="29">SUM(M134:M137)</f>
        <v>17700</v>
      </c>
      <c r="N138" s="44">
        <f t="shared" si="29"/>
        <v>17700</v>
      </c>
      <c r="O138" s="44">
        <f t="shared" si="29"/>
        <v>0</v>
      </c>
      <c r="P138" s="44">
        <f t="shared" si="29"/>
        <v>0</v>
      </c>
      <c r="Q138" s="44">
        <f t="shared" si="29"/>
        <v>18000</v>
      </c>
      <c r="R138" s="44">
        <f t="shared" si="29"/>
        <v>18000</v>
      </c>
      <c r="S138" s="247"/>
      <c r="T138" s="52"/>
      <c r="U138" s="52"/>
      <c r="V138" s="52"/>
    </row>
    <row r="139" spans="1:22" ht="9.75" customHeight="1" outlineLevel="4" x14ac:dyDescent="0.25">
      <c r="A139" s="177" t="s">
        <v>29</v>
      </c>
      <c r="B139" s="180" t="s">
        <v>29</v>
      </c>
      <c r="C139" s="183" t="s">
        <v>29</v>
      </c>
      <c r="D139" s="266" t="s">
        <v>29</v>
      </c>
      <c r="E139" s="189" t="s">
        <v>219</v>
      </c>
      <c r="F139" s="311" t="s">
        <v>188</v>
      </c>
      <c r="G139" s="236" t="s">
        <v>182</v>
      </c>
      <c r="H139" s="236" t="s">
        <v>61</v>
      </c>
      <c r="I139" s="236" t="s">
        <v>62</v>
      </c>
      <c r="J139" s="5" t="s">
        <v>40</v>
      </c>
      <c r="K139" s="116">
        <v>100250</v>
      </c>
      <c r="L139" s="151">
        <v>37220</v>
      </c>
      <c r="M139" s="117">
        <v>35750</v>
      </c>
      <c r="N139" s="117">
        <v>35750</v>
      </c>
      <c r="O139" s="42"/>
      <c r="P139" s="42"/>
      <c r="Q139" s="41">
        <v>30000</v>
      </c>
      <c r="R139" s="41">
        <v>33000</v>
      </c>
      <c r="S139" s="245" t="s">
        <v>170</v>
      </c>
      <c r="T139" s="228">
        <v>14</v>
      </c>
      <c r="U139" s="228">
        <v>14</v>
      </c>
      <c r="V139" s="228">
        <v>14</v>
      </c>
    </row>
    <row r="140" spans="1:22" ht="9.75" customHeight="1" outlineLevel="4" x14ac:dyDescent="0.25">
      <c r="A140" s="178"/>
      <c r="B140" s="181"/>
      <c r="C140" s="184"/>
      <c r="D140" s="267"/>
      <c r="E140" s="190"/>
      <c r="F140" s="312"/>
      <c r="G140" s="237"/>
      <c r="H140" s="237"/>
      <c r="I140" s="237"/>
      <c r="J140" s="6" t="s">
        <v>41</v>
      </c>
      <c r="K140" s="46"/>
      <c r="L140" s="46"/>
      <c r="M140" s="109"/>
      <c r="N140" s="109"/>
      <c r="O140" s="42"/>
      <c r="P140" s="42"/>
      <c r="Q140" s="41"/>
      <c r="R140" s="41"/>
      <c r="S140" s="246"/>
      <c r="T140" s="229"/>
      <c r="U140" s="229"/>
      <c r="V140" s="229"/>
    </row>
    <row r="141" spans="1:22" ht="9.75" customHeight="1" outlineLevel="4" x14ac:dyDescent="0.25">
      <c r="A141" s="178"/>
      <c r="B141" s="181"/>
      <c r="C141" s="184"/>
      <c r="D141" s="267"/>
      <c r="E141" s="190"/>
      <c r="F141" s="312"/>
      <c r="G141" s="237"/>
      <c r="H141" s="237"/>
      <c r="I141" s="237"/>
      <c r="J141" s="6" t="s">
        <v>42</v>
      </c>
      <c r="K141" s="46"/>
      <c r="L141" s="46"/>
      <c r="M141" s="42"/>
      <c r="N141" s="42"/>
      <c r="O141" s="42"/>
      <c r="P141" s="42"/>
      <c r="Q141" s="41"/>
      <c r="R141" s="41"/>
      <c r="S141" s="246"/>
      <c r="T141" s="229"/>
      <c r="U141" s="229"/>
      <c r="V141" s="229"/>
    </row>
    <row r="142" spans="1:22" ht="9.75" customHeight="1" outlineLevel="4" x14ac:dyDescent="0.25">
      <c r="A142" s="178"/>
      <c r="B142" s="181"/>
      <c r="C142" s="184"/>
      <c r="D142" s="267"/>
      <c r="E142" s="190"/>
      <c r="F142" s="312"/>
      <c r="G142" s="237"/>
      <c r="H142" s="237"/>
      <c r="I142" s="237"/>
      <c r="J142" s="7" t="s">
        <v>43</v>
      </c>
      <c r="K142" s="47"/>
      <c r="L142" s="47"/>
      <c r="M142" s="146"/>
      <c r="N142" s="146"/>
      <c r="O142" s="146"/>
      <c r="P142" s="146"/>
      <c r="Q142" s="43"/>
      <c r="R142" s="43"/>
      <c r="S142" s="246"/>
      <c r="T142" s="229"/>
      <c r="U142" s="229"/>
      <c r="V142" s="229"/>
    </row>
    <row r="143" spans="1:22" ht="13.9" customHeight="1" outlineLevel="4" thickBot="1" x14ac:dyDescent="0.3">
      <c r="A143" s="179"/>
      <c r="B143" s="182"/>
      <c r="C143" s="185"/>
      <c r="D143" s="268"/>
      <c r="E143" s="191"/>
      <c r="F143" s="313"/>
      <c r="G143" s="238"/>
      <c r="H143" s="238"/>
      <c r="I143" s="238"/>
      <c r="J143" s="8" t="s">
        <v>73</v>
      </c>
      <c r="K143" s="44">
        <f>SUM(K139:K142)</f>
        <v>100250</v>
      </c>
      <c r="L143" s="44">
        <f>SUM(L139:L142)</f>
        <v>37220</v>
      </c>
      <c r="M143" s="44">
        <f t="shared" ref="M143:R143" si="30">SUM(M139:M142)</f>
        <v>35750</v>
      </c>
      <c r="N143" s="44">
        <f t="shared" si="30"/>
        <v>35750</v>
      </c>
      <c r="O143" s="44">
        <f t="shared" si="30"/>
        <v>0</v>
      </c>
      <c r="P143" s="44">
        <f t="shared" si="30"/>
        <v>0</v>
      </c>
      <c r="Q143" s="44">
        <f t="shared" si="30"/>
        <v>30000</v>
      </c>
      <c r="R143" s="44">
        <f t="shared" si="30"/>
        <v>33000</v>
      </c>
      <c r="S143" s="247"/>
      <c r="T143" s="230"/>
      <c r="U143" s="230"/>
      <c r="V143" s="230"/>
    </row>
    <row r="144" spans="1:22" ht="9.75" customHeight="1" outlineLevel="4" x14ac:dyDescent="0.25">
      <c r="A144" s="177" t="s">
        <v>29</v>
      </c>
      <c r="B144" s="180" t="s">
        <v>29</v>
      </c>
      <c r="C144" s="183" t="s">
        <v>29</v>
      </c>
      <c r="D144" s="266" t="s">
        <v>29</v>
      </c>
      <c r="E144" s="189" t="s">
        <v>21</v>
      </c>
      <c r="F144" s="279" t="s">
        <v>200</v>
      </c>
      <c r="G144" s="236" t="s">
        <v>203</v>
      </c>
      <c r="H144" s="272" t="s">
        <v>60</v>
      </c>
      <c r="I144" s="275" t="s">
        <v>77</v>
      </c>
      <c r="J144" s="5" t="s">
        <v>40</v>
      </c>
      <c r="K144" s="116">
        <v>61000</v>
      </c>
      <c r="L144" s="117">
        <v>53000</v>
      </c>
      <c r="M144" s="117">
        <v>10000</v>
      </c>
      <c r="N144" s="117">
        <v>10000</v>
      </c>
      <c r="O144" s="117"/>
      <c r="P144" s="117"/>
      <c r="Q144" s="118">
        <v>4000</v>
      </c>
      <c r="R144" s="118">
        <v>4000</v>
      </c>
      <c r="S144" s="304" t="s">
        <v>215</v>
      </c>
      <c r="T144" s="298">
        <v>4</v>
      </c>
      <c r="U144" s="257">
        <v>4</v>
      </c>
      <c r="V144" s="298">
        <v>4</v>
      </c>
    </row>
    <row r="145" spans="1:22" ht="15" customHeight="1" outlineLevel="4" x14ac:dyDescent="0.25">
      <c r="A145" s="178"/>
      <c r="B145" s="181"/>
      <c r="C145" s="184"/>
      <c r="D145" s="267"/>
      <c r="E145" s="190"/>
      <c r="F145" s="280"/>
      <c r="G145" s="237"/>
      <c r="H145" s="273"/>
      <c r="I145" s="273"/>
      <c r="J145" s="6" t="s">
        <v>41</v>
      </c>
      <c r="K145" s="41"/>
      <c r="L145" s="41"/>
      <c r="M145" s="109"/>
      <c r="N145" s="109"/>
      <c r="O145" s="109"/>
      <c r="P145" s="109"/>
      <c r="Q145" s="41"/>
      <c r="R145" s="41"/>
      <c r="S145" s="305"/>
      <c r="T145" s="307"/>
      <c r="U145" s="258"/>
      <c r="V145" s="307"/>
    </row>
    <row r="146" spans="1:22" ht="12" customHeight="1" outlineLevel="4" x14ac:dyDescent="0.25">
      <c r="A146" s="178"/>
      <c r="B146" s="181"/>
      <c r="C146" s="184"/>
      <c r="D146" s="267"/>
      <c r="E146" s="190"/>
      <c r="F146" s="280"/>
      <c r="G146" s="237"/>
      <c r="H146" s="273"/>
      <c r="I146" s="273"/>
      <c r="J146" s="6" t="s">
        <v>42</v>
      </c>
      <c r="K146" s="46"/>
      <c r="L146" s="46"/>
      <c r="M146" s="42"/>
      <c r="N146" s="42"/>
      <c r="O146" s="42"/>
      <c r="P146" s="42"/>
      <c r="Q146" s="41"/>
      <c r="R146" s="41"/>
      <c r="S146" s="306"/>
      <c r="T146" s="299"/>
      <c r="U146" s="308"/>
      <c r="V146" s="299"/>
    </row>
    <row r="147" spans="1:22" ht="11.25" customHeight="1" outlineLevel="4" x14ac:dyDescent="0.25">
      <c r="A147" s="178"/>
      <c r="B147" s="181"/>
      <c r="C147" s="184"/>
      <c r="D147" s="267"/>
      <c r="E147" s="190"/>
      <c r="F147" s="280"/>
      <c r="G147" s="237"/>
      <c r="H147" s="273"/>
      <c r="I147" s="273"/>
      <c r="J147" s="7" t="s">
        <v>43</v>
      </c>
      <c r="K147" s="47"/>
      <c r="L147" s="47"/>
      <c r="M147" s="70"/>
      <c r="N147" s="70"/>
      <c r="O147" s="70"/>
      <c r="P147" s="70"/>
      <c r="Q147" s="43"/>
      <c r="R147" s="43"/>
      <c r="S147" s="305" t="s">
        <v>236</v>
      </c>
      <c r="T147" s="307">
        <v>10</v>
      </c>
      <c r="U147" s="258">
        <v>15</v>
      </c>
      <c r="V147" s="307">
        <v>20</v>
      </c>
    </row>
    <row r="148" spans="1:22" ht="9.75" customHeight="1" outlineLevel="4" thickBot="1" x14ac:dyDescent="0.3">
      <c r="A148" s="179"/>
      <c r="B148" s="182"/>
      <c r="C148" s="185"/>
      <c r="D148" s="268"/>
      <c r="E148" s="191"/>
      <c r="F148" s="281"/>
      <c r="G148" s="238"/>
      <c r="H148" s="274"/>
      <c r="I148" s="274"/>
      <c r="J148" s="8" t="s">
        <v>73</v>
      </c>
      <c r="K148" s="44">
        <f>SUM(K144:K147)</f>
        <v>61000</v>
      </c>
      <c r="L148" s="44">
        <f>SUM(L144:L147)</f>
        <v>53000</v>
      </c>
      <c r="M148" s="44">
        <f t="shared" ref="M148:R148" si="31">SUM(M144:M147)</f>
        <v>10000</v>
      </c>
      <c r="N148" s="44">
        <f t="shared" si="31"/>
        <v>10000</v>
      </c>
      <c r="O148" s="44">
        <f t="shared" si="31"/>
        <v>0</v>
      </c>
      <c r="P148" s="44">
        <f t="shared" si="31"/>
        <v>0</v>
      </c>
      <c r="Q148" s="44">
        <f t="shared" si="31"/>
        <v>4000</v>
      </c>
      <c r="R148" s="44">
        <f t="shared" si="31"/>
        <v>4000</v>
      </c>
      <c r="S148" s="309"/>
      <c r="T148" s="310"/>
      <c r="U148" s="259"/>
      <c r="V148" s="310"/>
    </row>
    <row r="149" spans="1:22" ht="9.75" customHeight="1" outlineLevel="4" x14ac:dyDescent="0.25">
      <c r="A149" s="177" t="s">
        <v>29</v>
      </c>
      <c r="B149" s="180" t="s">
        <v>29</v>
      </c>
      <c r="C149" s="183" t="s">
        <v>29</v>
      </c>
      <c r="D149" s="266" t="s">
        <v>29</v>
      </c>
      <c r="E149" s="189" t="s">
        <v>222</v>
      </c>
      <c r="F149" s="279" t="s">
        <v>201</v>
      </c>
      <c r="G149" s="236" t="s">
        <v>203</v>
      </c>
      <c r="H149" s="272" t="s">
        <v>60</v>
      </c>
      <c r="I149" s="275" t="s">
        <v>77</v>
      </c>
      <c r="J149" s="5" t="s">
        <v>40</v>
      </c>
      <c r="K149" s="39">
        <v>26000</v>
      </c>
      <c r="L149" s="41">
        <v>8000</v>
      </c>
      <c r="M149" s="41">
        <v>8000</v>
      </c>
      <c r="N149" s="41">
        <v>8000</v>
      </c>
      <c r="O149" s="41"/>
      <c r="P149" s="41"/>
      <c r="Q149" s="41">
        <v>9000</v>
      </c>
      <c r="R149" s="41">
        <v>9000</v>
      </c>
      <c r="S149" s="239" t="s">
        <v>132</v>
      </c>
      <c r="T149" s="298">
        <v>27</v>
      </c>
      <c r="U149" s="298">
        <v>28</v>
      </c>
      <c r="V149" s="298">
        <v>28</v>
      </c>
    </row>
    <row r="150" spans="1:22" ht="9.75" customHeight="1" outlineLevel="4" x14ac:dyDescent="0.25">
      <c r="A150" s="178"/>
      <c r="B150" s="181"/>
      <c r="C150" s="184"/>
      <c r="D150" s="267"/>
      <c r="E150" s="190"/>
      <c r="F150" s="280"/>
      <c r="G150" s="237"/>
      <c r="H150" s="273"/>
      <c r="I150" s="273"/>
      <c r="J150" s="6" t="s">
        <v>41</v>
      </c>
      <c r="K150" s="41"/>
      <c r="L150" s="46"/>
      <c r="M150" s="42"/>
      <c r="N150" s="42"/>
      <c r="O150" s="42"/>
      <c r="P150" s="42"/>
      <c r="Q150" s="41"/>
      <c r="R150" s="41"/>
      <c r="S150" s="240"/>
      <c r="T150" s="307"/>
      <c r="U150" s="307"/>
      <c r="V150" s="307"/>
    </row>
    <row r="151" spans="1:22" ht="9.75" customHeight="1" outlineLevel="4" x14ac:dyDescent="0.25">
      <c r="A151" s="178"/>
      <c r="B151" s="181"/>
      <c r="C151" s="184"/>
      <c r="D151" s="267"/>
      <c r="E151" s="190"/>
      <c r="F151" s="280"/>
      <c r="G151" s="237"/>
      <c r="H151" s="273"/>
      <c r="I151" s="273"/>
      <c r="J151" s="6" t="s">
        <v>42</v>
      </c>
      <c r="K151" s="41"/>
      <c r="L151" s="46"/>
      <c r="M151" s="42"/>
      <c r="N151" s="42"/>
      <c r="O151" s="42"/>
      <c r="P151" s="42"/>
      <c r="Q151" s="41"/>
      <c r="R151" s="41"/>
      <c r="S151" s="240"/>
      <c r="T151" s="307"/>
      <c r="U151" s="307"/>
      <c r="V151" s="307"/>
    </row>
    <row r="152" spans="1:22" ht="9.75" customHeight="1" outlineLevel="4" x14ac:dyDescent="0.25">
      <c r="A152" s="178"/>
      <c r="B152" s="181"/>
      <c r="C152" s="184"/>
      <c r="D152" s="267"/>
      <c r="E152" s="190"/>
      <c r="F152" s="280"/>
      <c r="G152" s="237"/>
      <c r="H152" s="273"/>
      <c r="I152" s="273"/>
      <c r="J152" s="7" t="s">
        <v>43</v>
      </c>
      <c r="K152" s="43"/>
      <c r="L152" s="47"/>
      <c r="M152" s="70"/>
      <c r="N152" s="70"/>
      <c r="O152" s="70"/>
      <c r="P152" s="70"/>
      <c r="Q152" s="43"/>
      <c r="R152" s="43"/>
      <c r="S152" s="240"/>
      <c r="T152" s="307"/>
      <c r="U152" s="307"/>
      <c r="V152" s="307"/>
    </row>
    <row r="153" spans="1:22" ht="9.75" customHeight="1" outlineLevel="4" thickBot="1" x14ac:dyDescent="0.3">
      <c r="A153" s="179"/>
      <c r="B153" s="182"/>
      <c r="C153" s="185"/>
      <c r="D153" s="268"/>
      <c r="E153" s="191"/>
      <c r="F153" s="281"/>
      <c r="G153" s="238"/>
      <c r="H153" s="274"/>
      <c r="I153" s="274"/>
      <c r="J153" s="8" t="s">
        <v>73</v>
      </c>
      <c r="K153" s="44">
        <f>SUM(K149:K152)</f>
        <v>26000</v>
      </c>
      <c r="L153" s="44">
        <f>SUM(L149:L152)</f>
        <v>8000</v>
      </c>
      <c r="M153" s="44">
        <f t="shared" ref="M153:R153" si="32">SUM(M149:M152)</f>
        <v>8000</v>
      </c>
      <c r="N153" s="44">
        <f t="shared" si="32"/>
        <v>8000</v>
      </c>
      <c r="O153" s="44">
        <f t="shared" si="32"/>
        <v>0</v>
      </c>
      <c r="P153" s="44">
        <f t="shared" si="32"/>
        <v>0</v>
      </c>
      <c r="Q153" s="44">
        <f t="shared" si="32"/>
        <v>9000</v>
      </c>
      <c r="R153" s="44">
        <f t="shared" si="32"/>
        <v>9000</v>
      </c>
      <c r="S153" s="241"/>
      <c r="T153" s="310"/>
      <c r="U153" s="310"/>
      <c r="V153" s="310"/>
    </row>
    <row r="154" spans="1:22" ht="9.75" customHeight="1" outlineLevel="4" x14ac:dyDescent="0.25">
      <c r="A154" s="177" t="s">
        <v>29</v>
      </c>
      <c r="B154" s="180" t="s">
        <v>29</v>
      </c>
      <c r="C154" s="183" t="s">
        <v>29</v>
      </c>
      <c r="D154" s="266" t="s">
        <v>29</v>
      </c>
      <c r="E154" s="189" t="s">
        <v>223</v>
      </c>
      <c r="F154" s="314" t="s">
        <v>169</v>
      </c>
      <c r="G154" s="236" t="s">
        <v>182</v>
      </c>
      <c r="H154" s="272" t="s">
        <v>30</v>
      </c>
      <c r="I154" s="275" t="s">
        <v>146</v>
      </c>
      <c r="J154" s="5" t="s">
        <v>40</v>
      </c>
      <c r="K154" s="39"/>
      <c r="L154" s="46"/>
      <c r="M154" s="42"/>
      <c r="N154" s="42"/>
      <c r="O154" s="42"/>
      <c r="P154" s="42"/>
      <c r="Q154" s="41"/>
      <c r="R154" s="41"/>
      <c r="S154" s="239" t="s">
        <v>171</v>
      </c>
      <c r="T154" s="298">
        <v>5</v>
      </c>
      <c r="U154" s="298">
        <v>5</v>
      </c>
      <c r="V154" s="298">
        <v>6</v>
      </c>
    </row>
    <row r="155" spans="1:22" ht="10.5" customHeight="1" outlineLevel="3" x14ac:dyDescent="0.25">
      <c r="A155" s="178"/>
      <c r="B155" s="181"/>
      <c r="C155" s="184"/>
      <c r="D155" s="267"/>
      <c r="E155" s="190"/>
      <c r="F155" s="285"/>
      <c r="G155" s="237"/>
      <c r="H155" s="273"/>
      <c r="I155" s="273"/>
      <c r="J155" s="6" t="s">
        <v>41</v>
      </c>
      <c r="K155" s="41"/>
      <c r="L155" s="46"/>
      <c r="M155" s="42"/>
      <c r="N155" s="42"/>
      <c r="O155" s="42"/>
      <c r="P155" s="42"/>
      <c r="Q155" s="41"/>
      <c r="R155" s="41"/>
      <c r="S155" s="240"/>
      <c r="T155" s="307"/>
      <c r="U155" s="307"/>
      <c r="V155" s="307"/>
    </row>
    <row r="156" spans="1:22" ht="10.5" customHeight="1" outlineLevel="4" x14ac:dyDescent="0.25">
      <c r="A156" s="178"/>
      <c r="B156" s="181"/>
      <c r="C156" s="184"/>
      <c r="D156" s="267"/>
      <c r="E156" s="190"/>
      <c r="F156" s="285"/>
      <c r="G156" s="237"/>
      <c r="H156" s="273"/>
      <c r="I156" s="273"/>
      <c r="J156" s="6" t="s">
        <v>42</v>
      </c>
      <c r="K156" s="41"/>
      <c r="L156" s="46"/>
      <c r="M156" s="42"/>
      <c r="N156" s="42"/>
      <c r="O156" s="42"/>
      <c r="P156" s="42"/>
      <c r="Q156" s="41"/>
      <c r="R156" s="41"/>
      <c r="S156" s="240"/>
      <c r="T156" s="307"/>
      <c r="U156" s="307"/>
      <c r="V156" s="307"/>
    </row>
    <row r="157" spans="1:22" ht="9.75" customHeight="1" outlineLevel="4" x14ac:dyDescent="0.25">
      <c r="A157" s="178"/>
      <c r="B157" s="181"/>
      <c r="C157" s="184"/>
      <c r="D157" s="267"/>
      <c r="E157" s="190"/>
      <c r="F157" s="285"/>
      <c r="G157" s="237"/>
      <c r="H157" s="273"/>
      <c r="I157" s="273"/>
      <c r="J157" s="7" t="s">
        <v>43</v>
      </c>
      <c r="K157" s="43"/>
      <c r="L157" s="47"/>
      <c r="M157" s="70"/>
      <c r="N157" s="70"/>
      <c r="O157" s="70"/>
      <c r="P157" s="70"/>
      <c r="Q157" s="43"/>
      <c r="R157" s="43"/>
      <c r="S157" s="240"/>
      <c r="T157" s="307"/>
      <c r="U157" s="307"/>
      <c r="V157" s="307"/>
    </row>
    <row r="158" spans="1:22" ht="9.75" customHeight="1" outlineLevel="4" thickBot="1" x14ac:dyDescent="0.3">
      <c r="A158" s="179"/>
      <c r="B158" s="182"/>
      <c r="C158" s="185"/>
      <c r="D158" s="268"/>
      <c r="E158" s="191"/>
      <c r="F158" s="286"/>
      <c r="G158" s="238"/>
      <c r="H158" s="274"/>
      <c r="I158" s="274"/>
      <c r="J158" s="8" t="s">
        <v>73</v>
      </c>
      <c r="K158" s="44">
        <f>SUM(K154:K157)</f>
        <v>0</v>
      </c>
      <c r="L158" s="44">
        <f>SUM(L154:L157)</f>
        <v>0</v>
      </c>
      <c r="M158" s="44">
        <f t="shared" ref="M158:R158" si="33">SUM(M154:M157)</f>
        <v>0</v>
      </c>
      <c r="N158" s="44">
        <f t="shared" si="33"/>
        <v>0</v>
      </c>
      <c r="O158" s="44">
        <f t="shared" si="33"/>
        <v>0</v>
      </c>
      <c r="P158" s="44">
        <f t="shared" si="33"/>
        <v>0</v>
      </c>
      <c r="Q158" s="44">
        <f t="shared" si="33"/>
        <v>0</v>
      </c>
      <c r="R158" s="44">
        <f t="shared" si="33"/>
        <v>0</v>
      </c>
      <c r="S158" s="241"/>
      <c r="T158" s="310"/>
      <c r="U158" s="310"/>
      <c r="V158" s="310"/>
    </row>
    <row r="159" spans="1:22" ht="9.75" customHeight="1" outlineLevel="4" x14ac:dyDescent="0.25">
      <c r="A159" s="177" t="s">
        <v>29</v>
      </c>
      <c r="B159" s="180" t="s">
        <v>29</v>
      </c>
      <c r="C159" s="183" t="s">
        <v>29</v>
      </c>
      <c r="D159" s="266" t="s">
        <v>29</v>
      </c>
      <c r="E159" s="189" t="s">
        <v>221</v>
      </c>
      <c r="F159" s="279" t="s">
        <v>178</v>
      </c>
      <c r="G159" s="236"/>
      <c r="H159" s="272" t="s">
        <v>30</v>
      </c>
      <c r="I159" s="275"/>
      <c r="J159" s="5" t="s">
        <v>40</v>
      </c>
      <c r="K159" s="46"/>
      <c r="L159" s="46"/>
      <c r="M159" s="42"/>
      <c r="N159" s="42"/>
      <c r="O159" s="42"/>
      <c r="P159" s="42"/>
      <c r="Q159" s="41"/>
      <c r="R159" s="41"/>
      <c r="S159" s="245" t="s">
        <v>133</v>
      </c>
      <c r="T159" s="298">
        <v>2</v>
      </c>
      <c r="U159" s="298">
        <v>2</v>
      </c>
      <c r="V159" s="298">
        <v>2</v>
      </c>
    </row>
    <row r="160" spans="1:22" ht="9.75" customHeight="1" outlineLevel="4" x14ac:dyDescent="0.25">
      <c r="A160" s="178"/>
      <c r="B160" s="181"/>
      <c r="C160" s="184"/>
      <c r="D160" s="267"/>
      <c r="E160" s="190"/>
      <c r="F160" s="280"/>
      <c r="G160" s="237"/>
      <c r="H160" s="273"/>
      <c r="I160" s="273"/>
      <c r="J160" s="6" t="s">
        <v>41</v>
      </c>
      <c r="K160" s="41"/>
      <c r="L160" s="46"/>
      <c r="M160" s="42"/>
      <c r="N160" s="42"/>
      <c r="O160" s="42"/>
      <c r="P160" s="42"/>
      <c r="Q160" s="41"/>
      <c r="R160" s="41"/>
      <c r="S160" s="246"/>
      <c r="T160" s="307"/>
      <c r="U160" s="307"/>
      <c r="V160" s="307"/>
    </row>
    <row r="161" spans="1:22" ht="9.75" customHeight="1" outlineLevel="4" x14ac:dyDescent="0.25">
      <c r="A161" s="178"/>
      <c r="B161" s="181"/>
      <c r="C161" s="184"/>
      <c r="D161" s="267"/>
      <c r="E161" s="190"/>
      <c r="F161" s="280"/>
      <c r="G161" s="237"/>
      <c r="H161" s="273"/>
      <c r="I161" s="273"/>
      <c r="J161" s="6" t="s">
        <v>42</v>
      </c>
      <c r="K161" s="41"/>
      <c r="L161" s="46"/>
      <c r="M161" s="42"/>
      <c r="N161" s="42"/>
      <c r="O161" s="42"/>
      <c r="P161" s="42"/>
      <c r="Q161" s="41"/>
      <c r="R161" s="41"/>
      <c r="S161" s="246"/>
      <c r="T161" s="307"/>
      <c r="U161" s="307"/>
      <c r="V161" s="307"/>
    </row>
    <row r="162" spans="1:22" ht="9.75" customHeight="1" outlineLevel="4" x14ac:dyDescent="0.25">
      <c r="A162" s="178"/>
      <c r="B162" s="181"/>
      <c r="C162" s="184"/>
      <c r="D162" s="267"/>
      <c r="E162" s="190"/>
      <c r="F162" s="280"/>
      <c r="G162" s="237"/>
      <c r="H162" s="273"/>
      <c r="I162" s="273"/>
      <c r="J162" s="7" t="s">
        <v>43</v>
      </c>
      <c r="K162" s="43"/>
      <c r="L162" s="47"/>
      <c r="M162" s="70"/>
      <c r="N162" s="70"/>
      <c r="O162" s="70"/>
      <c r="P162" s="70"/>
      <c r="Q162" s="43"/>
      <c r="R162" s="43"/>
      <c r="S162" s="246"/>
      <c r="T162" s="307"/>
      <c r="U162" s="307"/>
      <c r="V162" s="307"/>
    </row>
    <row r="163" spans="1:22" ht="9.75" customHeight="1" outlineLevel="4" thickBot="1" x14ac:dyDescent="0.3">
      <c r="A163" s="179"/>
      <c r="B163" s="182"/>
      <c r="C163" s="185"/>
      <c r="D163" s="268"/>
      <c r="E163" s="191"/>
      <c r="F163" s="281"/>
      <c r="G163" s="238"/>
      <c r="H163" s="274"/>
      <c r="I163" s="274"/>
      <c r="J163" s="8" t="s">
        <v>73</v>
      </c>
      <c r="K163" s="44">
        <f>SUM(K159:K162)</f>
        <v>0</v>
      </c>
      <c r="L163" s="44">
        <f>SUM(L159:L162)</f>
        <v>0</v>
      </c>
      <c r="M163" s="44">
        <f t="shared" ref="M163:R163" si="34">SUM(M159:M162)</f>
        <v>0</v>
      </c>
      <c r="N163" s="44">
        <f t="shared" si="34"/>
        <v>0</v>
      </c>
      <c r="O163" s="44">
        <f t="shared" si="34"/>
        <v>0</v>
      </c>
      <c r="P163" s="44">
        <f t="shared" si="34"/>
        <v>0</v>
      </c>
      <c r="Q163" s="44">
        <f t="shared" si="34"/>
        <v>0</v>
      </c>
      <c r="R163" s="44">
        <f t="shared" si="34"/>
        <v>0</v>
      </c>
      <c r="S163" s="247"/>
      <c r="T163" s="310"/>
      <c r="U163" s="310"/>
      <c r="V163" s="310"/>
    </row>
    <row r="164" spans="1:22" ht="9.75" customHeight="1" outlineLevel="4" thickBot="1" x14ac:dyDescent="0.3">
      <c r="A164" s="57" t="s">
        <v>29</v>
      </c>
      <c r="B164" s="13" t="s">
        <v>29</v>
      </c>
      <c r="C164" s="4" t="s">
        <v>29</v>
      </c>
      <c r="D164" s="56" t="s">
        <v>29</v>
      </c>
      <c r="E164" s="231" t="s">
        <v>24</v>
      </c>
      <c r="F164" s="232"/>
      <c r="G164" s="232"/>
      <c r="H164" s="232"/>
      <c r="I164" s="232"/>
      <c r="J164" s="233"/>
      <c r="K164" s="45">
        <f>K133+K143+K148+K153+K138+K158+K163</f>
        <v>278550</v>
      </c>
      <c r="L164" s="45">
        <f t="shared" ref="L164:R164" si="35">L133+L143+L148+L153+L138+L158+L163</f>
        <v>127520</v>
      </c>
      <c r="M164" s="45">
        <f t="shared" si="35"/>
        <v>72550</v>
      </c>
      <c r="N164" s="45">
        <f t="shared" si="35"/>
        <v>71450</v>
      </c>
      <c r="O164" s="45">
        <f t="shared" si="35"/>
        <v>0</v>
      </c>
      <c r="P164" s="45">
        <f t="shared" si="35"/>
        <v>1100</v>
      </c>
      <c r="Q164" s="45">
        <f t="shared" si="35"/>
        <v>73000</v>
      </c>
      <c r="R164" s="45">
        <f t="shared" si="35"/>
        <v>78000</v>
      </c>
      <c r="S164" s="22"/>
      <c r="T164" s="23"/>
      <c r="U164" s="24"/>
      <c r="V164" s="25"/>
    </row>
    <row r="165" spans="1:22" ht="9.75" customHeight="1" outlineLevel="4" thickBot="1" x14ac:dyDescent="0.3">
      <c r="A165" s="35" t="s">
        <v>29</v>
      </c>
      <c r="B165" s="71" t="s">
        <v>29</v>
      </c>
      <c r="C165" s="68" t="s">
        <v>29</v>
      </c>
      <c r="D165" s="54" t="s">
        <v>219</v>
      </c>
      <c r="E165" s="174" t="s">
        <v>47</v>
      </c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5"/>
    </row>
    <row r="166" spans="1:22" ht="9.75" customHeight="1" outlineLevel="4" x14ac:dyDescent="0.25">
      <c r="A166" s="177" t="s">
        <v>29</v>
      </c>
      <c r="B166" s="180" t="s">
        <v>29</v>
      </c>
      <c r="C166" s="183" t="s">
        <v>29</v>
      </c>
      <c r="D166" s="266" t="s">
        <v>219</v>
      </c>
      <c r="E166" s="315" t="s">
        <v>13</v>
      </c>
      <c r="F166" s="269" t="s">
        <v>187</v>
      </c>
      <c r="G166" s="236"/>
      <c r="H166" s="236" t="s">
        <v>61</v>
      </c>
      <c r="I166" s="236"/>
      <c r="J166" s="5" t="s">
        <v>40</v>
      </c>
      <c r="K166" s="46"/>
      <c r="L166" s="46"/>
      <c r="M166" s="42"/>
      <c r="N166" s="42"/>
      <c r="O166" s="42"/>
      <c r="P166" s="42"/>
      <c r="Q166" s="41"/>
      <c r="R166" s="41"/>
      <c r="S166" s="245" t="s">
        <v>134</v>
      </c>
      <c r="T166" s="228">
        <v>1</v>
      </c>
      <c r="U166" s="228">
        <v>1</v>
      </c>
      <c r="V166" s="228">
        <v>1</v>
      </c>
    </row>
    <row r="167" spans="1:22" ht="9.75" customHeight="1" outlineLevel="4" x14ac:dyDescent="0.25">
      <c r="A167" s="178"/>
      <c r="B167" s="181"/>
      <c r="C167" s="184"/>
      <c r="D167" s="267"/>
      <c r="E167" s="316"/>
      <c r="F167" s="318"/>
      <c r="G167" s="237"/>
      <c r="H167" s="237"/>
      <c r="I167" s="237"/>
      <c r="J167" s="6" t="s">
        <v>41</v>
      </c>
      <c r="K167" s="46"/>
      <c r="L167" s="46"/>
      <c r="M167" s="42"/>
      <c r="N167" s="42"/>
      <c r="O167" s="42"/>
      <c r="P167" s="42"/>
      <c r="Q167" s="41"/>
      <c r="R167" s="41"/>
      <c r="S167" s="246"/>
      <c r="T167" s="229"/>
      <c r="U167" s="229"/>
      <c r="V167" s="229"/>
    </row>
    <row r="168" spans="1:22" ht="9.75" customHeight="1" outlineLevel="4" x14ac:dyDescent="0.25">
      <c r="A168" s="178"/>
      <c r="B168" s="181"/>
      <c r="C168" s="184"/>
      <c r="D168" s="267"/>
      <c r="E168" s="316"/>
      <c r="F168" s="318"/>
      <c r="G168" s="237"/>
      <c r="H168" s="237"/>
      <c r="I168" s="237"/>
      <c r="J168" s="6" t="s">
        <v>42</v>
      </c>
      <c r="K168" s="46"/>
      <c r="L168" s="46"/>
      <c r="M168" s="42"/>
      <c r="N168" s="42"/>
      <c r="O168" s="42"/>
      <c r="P168" s="42"/>
      <c r="Q168" s="41"/>
      <c r="R168" s="41"/>
      <c r="S168" s="246"/>
      <c r="T168" s="229"/>
      <c r="U168" s="229"/>
      <c r="V168" s="229"/>
    </row>
    <row r="169" spans="1:22" ht="9.75" customHeight="1" outlineLevel="4" x14ac:dyDescent="0.25">
      <c r="A169" s="178"/>
      <c r="B169" s="181"/>
      <c r="C169" s="184"/>
      <c r="D169" s="267"/>
      <c r="E169" s="316"/>
      <c r="F169" s="318"/>
      <c r="G169" s="237"/>
      <c r="H169" s="237"/>
      <c r="I169" s="237"/>
      <c r="J169" s="7" t="s">
        <v>43</v>
      </c>
      <c r="K169" s="47"/>
      <c r="L169" s="47"/>
      <c r="M169" s="70"/>
      <c r="N169" s="70"/>
      <c r="O169" s="70"/>
      <c r="P169" s="70"/>
      <c r="Q169" s="43"/>
      <c r="R169" s="43"/>
      <c r="S169" s="246"/>
      <c r="T169" s="229"/>
      <c r="U169" s="229"/>
      <c r="V169" s="229"/>
    </row>
    <row r="170" spans="1:22" ht="9.75" customHeight="1" outlineLevel="4" thickBot="1" x14ac:dyDescent="0.3">
      <c r="A170" s="179"/>
      <c r="B170" s="182"/>
      <c r="C170" s="185"/>
      <c r="D170" s="268"/>
      <c r="E170" s="317"/>
      <c r="F170" s="319"/>
      <c r="G170" s="238"/>
      <c r="H170" s="238"/>
      <c r="I170" s="238"/>
      <c r="J170" s="8" t="s">
        <v>73</v>
      </c>
      <c r="K170" s="44">
        <f>SUM(K166:K169)</f>
        <v>0</v>
      </c>
      <c r="L170" s="44">
        <f>SUM(L166:L169)</f>
        <v>0</v>
      </c>
      <c r="M170" s="44">
        <f t="shared" ref="M170:R170" si="36">SUM(M166:M169)</f>
        <v>0</v>
      </c>
      <c r="N170" s="44">
        <f t="shared" si="36"/>
        <v>0</v>
      </c>
      <c r="O170" s="44">
        <f t="shared" si="36"/>
        <v>0</v>
      </c>
      <c r="P170" s="44">
        <f t="shared" si="36"/>
        <v>0</v>
      </c>
      <c r="Q170" s="44">
        <f t="shared" si="36"/>
        <v>0</v>
      </c>
      <c r="R170" s="44">
        <f t="shared" si="36"/>
        <v>0</v>
      </c>
      <c r="S170" s="247"/>
      <c r="T170" s="230"/>
      <c r="U170" s="230"/>
      <c r="V170" s="230"/>
    </row>
    <row r="171" spans="1:22" ht="9.75" customHeight="1" outlineLevel="4" x14ac:dyDescent="0.25">
      <c r="A171" s="177" t="s">
        <v>29</v>
      </c>
      <c r="B171" s="180" t="s">
        <v>29</v>
      </c>
      <c r="C171" s="183" t="s">
        <v>29</v>
      </c>
      <c r="D171" s="266" t="s">
        <v>219</v>
      </c>
      <c r="E171" s="189" t="s">
        <v>29</v>
      </c>
      <c r="F171" s="279" t="s">
        <v>92</v>
      </c>
      <c r="G171" s="236" t="s">
        <v>203</v>
      </c>
      <c r="H171" s="272" t="s">
        <v>60</v>
      </c>
      <c r="I171" s="275" t="s">
        <v>77</v>
      </c>
      <c r="J171" s="5" t="s">
        <v>40</v>
      </c>
      <c r="K171" s="39"/>
      <c r="L171" s="41"/>
      <c r="M171" s="41"/>
      <c r="N171" s="41"/>
      <c r="O171" s="41"/>
      <c r="P171" s="41"/>
      <c r="Q171" s="41"/>
      <c r="R171" s="41"/>
      <c r="S171" s="245" t="s">
        <v>93</v>
      </c>
      <c r="T171" s="298">
        <v>1</v>
      </c>
      <c r="U171" s="298">
        <v>0</v>
      </c>
      <c r="V171" s="298">
        <v>0</v>
      </c>
    </row>
    <row r="172" spans="1:22" ht="9.75" customHeight="1" outlineLevel="4" x14ac:dyDescent="0.25">
      <c r="A172" s="178"/>
      <c r="B172" s="181"/>
      <c r="C172" s="184"/>
      <c r="D172" s="267"/>
      <c r="E172" s="190"/>
      <c r="F172" s="280"/>
      <c r="G172" s="237"/>
      <c r="H172" s="273"/>
      <c r="I172" s="273"/>
      <c r="J172" s="6" t="s">
        <v>41</v>
      </c>
      <c r="K172" s="150">
        <v>5600</v>
      </c>
      <c r="L172" s="150">
        <v>5600</v>
      </c>
      <c r="M172" s="150">
        <v>5600</v>
      </c>
      <c r="N172" s="150">
        <v>5600</v>
      </c>
      <c r="O172" s="150">
        <v>0</v>
      </c>
      <c r="P172" s="150">
        <v>0</v>
      </c>
      <c r="Q172" s="150">
        <v>0</v>
      </c>
      <c r="R172" s="150">
        <v>0</v>
      </c>
      <c r="S172" s="246"/>
      <c r="T172" s="307"/>
      <c r="U172" s="307"/>
      <c r="V172" s="307"/>
    </row>
    <row r="173" spans="1:22" ht="9.75" customHeight="1" outlineLevel="4" x14ac:dyDescent="0.25">
      <c r="A173" s="178"/>
      <c r="B173" s="181"/>
      <c r="C173" s="184"/>
      <c r="D173" s="267"/>
      <c r="E173" s="190"/>
      <c r="F173" s="280"/>
      <c r="G173" s="237"/>
      <c r="H173" s="273"/>
      <c r="I173" s="273"/>
      <c r="J173" s="6" t="s">
        <v>42</v>
      </c>
      <c r="K173" s="84"/>
      <c r="L173" s="41"/>
      <c r="M173" s="41"/>
      <c r="N173" s="41"/>
      <c r="O173" s="41"/>
      <c r="P173" s="41"/>
      <c r="Q173" s="41"/>
      <c r="R173" s="41"/>
      <c r="S173" s="246"/>
      <c r="T173" s="307"/>
      <c r="U173" s="307"/>
      <c r="V173" s="307"/>
    </row>
    <row r="174" spans="1:22" ht="9.75" customHeight="1" outlineLevel="4" x14ac:dyDescent="0.25">
      <c r="A174" s="178"/>
      <c r="B174" s="181"/>
      <c r="C174" s="184"/>
      <c r="D174" s="267"/>
      <c r="E174" s="190"/>
      <c r="F174" s="280"/>
      <c r="G174" s="237"/>
      <c r="H174" s="273"/>
      <c r="I174" s="273"/>
      <c r="J174" s="7" t="s">
        <v>256</v>
      </c>
      <c r="K174" s="139"/>
      <c r="L174" s="139"/>
      <c r="M174" s="139"/>
      <c r="N174" s="139"/>
      <c r="O174" s="139"/>
      <c r="P174" s="139"/>
      <c r="Q174" s="139"/>
      <c r="R174" s="139"/>
      <c r="S174" s="246"/>
      <c r="T174" s="307"/>
      <c r="U174" s="307"/>
      <c r="V174" s="307"/>
    </row>
    <row r="175" spans="1:22" ht="9.75" customHeight="1" outlineLevel="4" thickBot="1" x14ac:dyDescent="0.3">
      <c r="A175" s="179"/>
      <c r="B175" s="182"/>
      <c r="C175" s="185"/>
      <c r="D175" s="268"/>
      <c r="E175" s="191"/>
      <c r="F175" s="281"/>
      <c r="G175" s="238"/>
      <c r="H175" s="274"/>
      <c r="I175" s="274"/>
      <c r="J175" s="8" t="s">
        <v>73</v>
      </c>
      <c r="K175" s="44">
        <f>SUM(K171:K174)</f>
        <v>5600</v>
      </c>
      <c r="L175" s="44">
        <f>SUM(L171:L174)</f>
        <v>5600</v>
      </c>
      <c r="M175" s="44">
        <f t="shared" ref="M175:R175" si="37">SUM(M171:M174)</f>
        <v>5600</v>
      </c>
      <c r="N175" s="44">
        <f t="shared" si="37"/>
        <v>5600</v>
      </c>
      <c r="O175" s="44">
        <f t="shared" si="37"/>
        <v>0</v>
      </c>
      <c r="P175" s="44">
        <f t="shared" si="37"/>
        <v>0</v>
      </c>
      <c r="Q175" s="44">
        <f t="shared" si="37"/>
        <v>0</v>
      </c>
      <c r="R175" s="44">
        <f t="shared" si="37"/>
        <v>0</v>
      </c>
      <c r="S175" s="247"/>
      <c r="T175" s="310"/>
      <c r="U175" s="310"/>
      <c r="V175" s="310"/>
    </row>
    <row r="176" spans="1:22" ht="9.75" customHeight="1" outlineLevel="4" thickBot="1" x14ac:dyDescent="0.3">
      <c r="A176" s="57" t="s">
        <v>29</v>
      </c>
      <c r="B176" s="13" t="s">
        <v>29</v>
      </c>
      <c r="C176" s="4" t="s">
        <v>29</v>
      </c>
      <c r="D176" s="56" t="s">
        <v>219</v>
      </c>
      <c r="E176" s="231" t="s">
        <v>24</v>
      </c>
      <c r="F176" s="232"/>
      <c r="G176" s="232"/>
      <c r="H176" s="232"/>
      <c r="I176" s="232"/>
      <c r="J176" s="233"/>
      <c r="K176" s="45">
        <f>K170+K175</f>
        <v>5600</v>
      </c>
      <c r="L176" s="45">
        <f t="shared" ref="L176:R176" si="38">L170+L175</f>
        <v>5600</v>
      </c>
      <c r="M176" s="45">
        <f t="shared" si="38"/>
        <v>5600</v>
      </c>
      <c r="N176" s="45">
        <f t="shared" si="38"/>
        <v>5600</v>
      </c>
      <c r="O176" s="45">
        <f t="shared" si="38"/>
        <v>0</v>
      </c>
      <c r="P176" s="45">
        <f t="shared" si="38"/>
        <v>0</v>
      </c>
      <c r="Q176" s="45">
        <f t="shared" si="38"/>
        <v>0</v>
      </c>
      <c r="R176" s="45">
        <f t="shared" si="38"/>
        <v>0</v>
      </c>
      <c r="S176" s="22"/>
      <c r="T176" s="23"/>
      <c r="U176" s="24"/>
      <c r="V176" s="25"/>
    </row>
    <row r="177" spans="1:2210" ht="9.75" customHeight="1" outlineLevel="4" thickBot="1" x14ac:dyDescent="0.3">
      <c r="A177" s="35" t="s">
        <v>29</v>
      </c>
      <c r="B177" s="71" t="s">
        <v>29</v>
      </c>
      <c r="C177" s="68" t="s">
        <v>29</v>
      </c>
      <c r="D177" s="54" t="s">
        <v>21</v>
      </c>
      <c r="E177" s="174" t="s">
        <v>48</v>
      </c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5"/>
    </row>
    <row r="178" spans="1:2210" ht="9.75" customHeight="1" outlineLevel="4" x14ac:dyDescent="0.25">
      <c r="A178" s="177" t="s">
        <v>29</v>
      </c>
      <c r="B178" s="180" t="s">
        <v>29</v>
      </c>
      <c r="C178" s="183" t="s">
        <v>29</v>
      </c>
      <c r="D178" s="266" t="s">
        <v>21</v>
      </c>
      <c r="E178" s="189" t="s">
        <v>13</v>
      </c>
      <c r="F178" s="269" t="s">
        <v>186</v>
      </c>
      <c r="G178" s="236"/>
      <c r="H178" s="236" t="s">
        <v>61</v>
      </c>
      <c r="I178" s="236"/>
      <c r="J178" s="5" t="s">
        <v>40</v>
      </c>
      <c r="K178" s="46"/>
      <c r="L178" s="39"/>
      <c r="M178" s="40"/>
      <c r="N178" s="40"/>
      <c r="O178" s="40"/>
      <c r="P178" s="40"/>
      <c r="Q178" s="39"/>
      <c r="R178" s="39"/>
      <c r="S178" s="245" t="s">
        <v>172</v>
      </c>
      <c r="T178" s="228">
        <v>2</v>
      </c>
      <c r="U178" s="228">
        <v>2</v>
      </c>
      <c r="V178" s="228">
        <v>2</v>
      </c>
    </row>
    <row r="179" spans="1:2210" ht="9.75" customHeight="1" outlineLevel="4" x14ac:dyDescent="0.25">
      <c r="A179" s="178"/>
      <c r="B179" s="181"/>
      <c r="C179" s="184"/>
      <c r="D179" s="267"/>
      <c r="E179" s="190"/>
      <c r="F179" s="270"/>
      <c r="G179" s="237"/>
      <c r="H179" s="237"/>
      <c r="I179" s="237"/>
      <c r="J179" s="6" t="s">
        <v>41</v>
      </c>
      <c r="K179" s="46"/>
      <c r="L179" s="41"/>
      <c r="M179" s="42"/>
      <c r="N179" s="42"/>
      <c r="O179" s="42"/>
      <c r="P179" s="42"/>
      <c r="Q179" s="41"/>
      <c r="R179" s="41"/>
      <c r="S179" s="246"/>
      <c r="T179" s="229"/>
      <c r="U179" s="229"/>
      <c r="V179" s="229"/>
    </row>
    <row r="180" spans="1:2210" ht="9.75" customHeight="1" outlineLevel="4" x14ac:dyDescent="0.25">
      <c r="A180" s="178"/>
      <c r="B180" s="181"/>
      <c r="C180" s="184"/>
      <c r="D180" s="267"/>
      <c r="E180" s="190"/>
      <c r="F180" s="270"/>
      <c r="G180" s="237"/>
      <c r="H180" s="237"/>
      <c r="I180" s="237"/>
      <c r="J180" s="6" t="s">
        <v>42</v>
      </c>
      <c r="K180" s="46"/>
      <c r="L180" s="41"/>
      <c r="M180" s="42"/>
      <c r="N180" s="42"/>
      <c r="O180" s="42"/>
      <c r="P180" s="42"/>
      <c r="Q180" s="41"/>
      <c r="R180" s="41"/>
      <c r="S180" s="246"/>
      <c r="T180" s="229"/>
      <c r="U180" s="229"/>
      <c r="V180" s="229"/>
    </row>
    <row r="181" spans="1:2210" ht="9.75" customHeight="1" outlineLevel="4" x14ac:dyDescent="0.25">
      <c r="A181" s="178"/>
      <c r="B181" s="181"/>
      <c r="C181" s="184"/>
      <c r="D181" s="267"/>
      <c r="E181" s="190"/>
      <c r="F181" s="270"/>
      <c r="G181" s="237"/>
      <c r="H181" s="237"/>
      <c r="I181" s="237"/>
      <c r="J181" s="7" t="s">
        <v>43</v>
      </c>
      <c r="K181" s="47"/>
      <c r="L181" s="43"/>
      <c r="M181" s="43"/>
      <c r="N181" s="43"/>
      <c r="O181" s="43"/>
      <c r="P181" s="43"/>
      <c r="Q181" s="43"/>
      <c r="R181" s="43"/>
      <c r="S181" s="246"/>
      <c r="T181" s="229"/>
      <c r="U181" s="229"/>
      <c r="V181" s="229"/>
    </row>
    <row r="182" spans="1:2210" ht="9.75" customHeight="1" outlineLevel="4" thickBot="1" x14ac:dyDescent="0.3">
      <c r="A182" s="179"/>
      <c r="B182" s="182"/>
      <c r="C182" s="185"/>
      <c r="D182" s="268"/>
      <c r="E182" s="191"/>
      <c r="F182" s="271"/>
      <c r="G182" s="238"/>
      <c r="H182" s="238"/>
      <c r="I182" s="238"/>
      <c r="J182" s="8" t="s">
        <v>73</v>
      </c>
      <c r="K182" s="44">
        <f>SUM(K178:K181)</f>
        <v>0</v>
      </c>
      <c r="L182" s="44">
        <f>SUM(L178:L181)</f>
        <v>0</v>
      </c>
      <c r="M182" s="44">
        <f t="shared" ref="M182:R182" si="39">SUM(M178:M181)</f>
        <v>0</v>
      </c>
      <c r="N182" s="44">
        <f t="shared" si="39"/>
        <v>0</v>
      </c>
      <c r="O182" s="44">
        <f t="shared" si="39"/>
        <v>0</v>
      </c>
      <c r="P182" s="44">
        <f t="shared" si="39"/>
        <v>0</v>
      </c>
      <c r="Q182" s="44">
        <f t="shared" si="39"/>
        <v>0</v>
      </c>
      <c r="R182" s="44">
        <f t="shared" si="39"/>
        <v>0</v>
      </c>
      <c r="S182" s="247"/>
      <c r="T182" s="230"/>
      <c r="U182" s="230"/>
      <c r="V182" s="230"/>
    </row>
    <row r="183" spans="1:2210" s="34" customFormat="1" ht="9.75" customHeight="1" outlineLevel="4" thickBot="1" x14ac:dyDescent="0.3">
      <c r="A183" s="57" t="s">
        <v>29</v>
      </c>
      <c r="B183" s="13" t="s">
        <v>29</v>
      </c>
      <c r="C183" s="4" t="s">
        <v>29</v>
      </c>
      <c r="D183" s="56" t="s">
        <v>21</v>
      </c>
      <c r="E183" s="231" t="s">
        <v>24</v>
      </c>
      <c r="F183" s="232"/>
      <c r="G183" s="232"/>
      <c r="H183" s="232"/>
      <c r="I183" s="232"/>
      <c r="J183" s="233"/>
      <c r="K183" s="45">
        <f>K182</f>
        <v>0</v>
      </c>
      <c r="L183" s="45">
        <f t="shared" ref="L183:R183" si="40">L182</f>
        <v>0</v>
      </c>
      <c r="M183" s="45">
        <f t="shared" si="40"/>
        <v>0</v>
      </c>
      <c r="N183" s="45">
        <f t="shared" si="40"/>
        <v>0</v>
      </c>
      <c r="O183" s="45">
        <f t="shared" si="40"/>
        <v>0</v>
      </c>
      <c r="P183" s="45">
        <f t="shared" si="40"/>
        <v>0</v>
      </c>
      <c r="Q183" s="45">
        <f t="shared" si="40"/>
        <v>0</v>
      </c>
      <c r="R183" s="45">
        <f t="shared" si="40"/>
        <v>0</v>
      </c>
      <c r="S183" s="22"/>
      <c r="T183" s="23"/>
      <c r="U183" s="24"/>
      <c r="V183" s="25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  <c r="AMK183"/>
      <c r="AML183"/>
      <c r="AMM183"/>
      <c r="AMN183"/>
      <c r="AMO183"/>
      <c r="AMP183"/>
      <c r="AMQ183"/>
      <c r="AMR183"/>
      <c r="AMS183"/>
      <c r="AMT183"/>
      <c r="AMU183"/>
      <c r="AMV183"/>
      <c r="AMW183"/>
      <c r="AMX183"/>
      <c r="AMY183"/>
      <c r="AMZ183"/>
      <c r="ANA183"/>
      <c r="ANB183"/>
      <c r="ANC183"/>
      <c r="AND183"/>
      <c r="ANE183"/>
      <c r="ANF183"/>
      <c r="ANG183"/>
      <c r="ANH183"/>
      <c r="ANI183"/>
      <c r="ANJ183"/>
      <c r="ANK183"/>
      <c r="ANL183"/>
      <c r="ANM183"/>
      <c r="ANN183"/>
      <c r="ANO183"/>
      <c r="ANP183"/>
      <c r="ANQ183"/>
      <c r="ANR183"/>
      <c r="ANS183"/>
      <c r="ANT183"/>
      <c r="ANU183"/>
      <c r="ANV183"/>
      <c r="ANW183"/>
      <c r="ANX183"/>
      <c r="ANY183"/>
      <c r="ANZ183"/>
      <c r="AOA183"/>
      <c r="AOB183"/>
      <c r="AOC183"/>
      <c r="AOD183"/>
      <c r="AOE183"/>
      <c r="AOF183"/>
      <c r="AOG183"/>
      <c r="AOH183"/>
      <c r="AOI183"/>
      <c r="AOJ183"/>
      <c r="AOK183"/>
      <c r="AOL183"/>
      <c r="AOM183"/>
      <c r="AON183"/>
      <c r="AOO183"/>
      <c r="AOP183"/>
      <c r="AOQ183"/>
      <c r="AOR183"/>
      <c r="AOS183"/>
      <c r="AOT183"/>
      <c r="AOU183"/>
      <c r="AOV183"/>
      <c r="AOW183"/>
      <c r="AOX183"/>
      <c r="AOY183"/>
      <c r="AOZ183"/>
      <c r="APA183"/>
      <c r="APB183"/>
      <c r="APC183"/>
      <c r="APD183"/>
      <c r="APE183"/>
      <c r="APF183"/>
      <c r="APG183"/>
      <c r="APH183"/>
      <c r="API183"/>
      <c r="APJ183"/>
      <c r="APK183"/>
      <c r="APL183"/>
      <c r="APM183"/>
      <c r="APN183"/>
      <c r="APO183"/>
      <c r="APP183"/>
      <c r="APQ183"/>
      <c r="APR183"/>
      <c r="APS183"/>
      <c r="APT183"/>
      <c r="APU183"/>
      <c r="APV183"/>
      <c r="APW183"/>
      <c r="APX183"/>
      <c r="APY183"/>
      <c r="APZ183"/>
      <c r="AQA183"/>
      <c r="AQB183"/>
      <c r="AQC183"/>
      <c r="AQD183"/>
      <c r="AQE183"/>
      <c r="AQF183"/>
      <c r="AQG183"/>
      <c r="AQH183"/>
      <c r="AQI183"/>
      <c r="AQJ183"/>
      <c r="AQK183"/>
      <c r="AQL183"/>
      <c r="AQM183"/>
      <c r="AQN183"/>
      <c r="AQO183"/>
      <c r="AQP183"/>
      <c r="AQQ183"/>
      <c r="AQR183"/>
      <c r="AQS183"/>
      <c r="AQT183"/>
      <c r="AQU183"/>
      <c r="AQV183"/>
      <c r="AQW183"/>
      <c r="AQX183"/>
      <c r="AQY183"/>
      <c r="AQZ183"/>
      <c r="ARA183"/>
      <c r="ARB183"/>
      <c r="ARC183"/>
      <c r="ARD183"/>
      <c r="ARE183"/>
      <c r="ARF183"/>
      <c r="ARG183"/>
      <c r="ARH183"/>
      <c r="ARI183"/>
      <c r="ARJ183"/>
      <c r="ARK183"/>
      <c r="ARL183"/>
      <c r="ARM183"/>
      <c r="ARN183"/>
      <c r="ARO183"/>
      <c r="ARP183"/>
      <c r="ARQ183"/>
      <c r="ARR183"/>
      <c r="ARS183"/>
      <c r="ART183"/>
      <c r="ARU183"/>
      <c r="ARV183"/>
      <c r="ARW183"/>
      <c r="ARX183"/>
      <c r="ARY183"/>
      <c r="ARZ183"/>
      <c r="ASA183"/>
      <c r="ASB183"/>
      <c r="ASC183"/>
      <c r="ASD183"/>
      <c r="ASE183"/>
      <c r="ASF183"/>
      <c r="ASG183"/>
      <c r="ASH183"/>
      <c r="ASI183"/>
      <c r="ASJ183"/>
      <c r="ASK183"/>
      <c r="ASL183"/>
      <c r="ASM183"/>
      <c r="ASN183"/>
      <c r="ASO183"/>
      <c r="ASP183"/>
      <c r="ASQ183"/>
      <c r="ASR183"/>
      <c r="ASS183"/>
      <c r="AST183"/>
      <c r="ASU183"/>
      <c r="ASV183"/>
      <c r="ASW183"/>
      <c r="ASX183"/>
      <c r="ASY183"/>
      <c r="ASZ183"/>
      <c r="ATA183"/>
      <c r="ATB183"/>
      <c r="ATC183"/>
      <c r="ATD183"/>
      <c r="ATE183"/>
      <c r="ATF183"/>
      <c r="ATG183"/>
      <c r="ATH183"/>
      <c r="ATI183"/>
      <c r="ATJ183"/>
      <c r="ATK183"/>
      <c r="ATL183"/>
      <c r="ATM183"/>
      <c r="ATN183"/>
      <c r="ATO183"/>
      <c r="ATP183"/>
      <c r="ATQ183"/>
      <c r="ATR183"/>
      <c r="ATS183"/>
      <c r="ATT183"/>
      <c r="ATU183"/>
      <c r="ATV183"/>
      <c r="ATW183"/>
      <c r="ATX183"/>
      <c r="ATY183"/>
      <c r="ATZ183"/>
      <c r="AUA183"/>
      <c r="AUB183"/>
      <c r="AUC183"/>
      <c r="AUD183"/>
      <c r="AUE183"/>
      <c r="AUF183"/>
      <c r="AUG183"/>
      <c r="AUH183"/>
      <c r="AUI183"/>
      <c r="AUJ183"/>
      <c r="AUK183"/>
      <c r="AUL183"/>
      <c r="AUM183"/>
      <c r="AUN183"/>
      <c r="AUO183"/>
      <c r="AUP183"/>
      <c r="AUQ183"/>
      <c r="AUR183"/>
      <c r="AUS183"/>
      <c r="AUT183"/>
      <c r="AUU183"/>
      <c r="AUV183"/>
      <c r="AUW183"/>
      <c r="AUX183"/>
      <c r="AUY183"/>
      <c r="AUZ183"/>
      <c r="AVA183"/>
      <c r="AVB183"/>
      <c r="AVC183"/>
      <c r="AVD183"/>
      <c r="AVE183"/>
      <c r="AVF183"/>
      <c r="AVG183"/>
      <c r="AVH183"/>
      <c r="AVI183"/>
      <c r="AVJ183"/>
      <c r="AVK183"/>
      <c r="AVL183"/>
      <c r="AVM183"/>
      <c r="AVN183"/>
      <c r="AVO183"/>
      <c r="AVP183"/>
      <c r="AVQ183"/>
      <c r="AVR183"/>
      <c r="AVS183"/>
      <c r="AVT183"/>
      <c r="AVU183"/>
      <c r="AVV183"/>
      <c r="AVW183"/>
      <c r="AVX183"/>
      <c r="AVY183"/>
      <c r="AVZ183"/>
      <c r="AWA183"/>
      <c r="AWB183"/>
      <c r="AWC183"/>
      <c r="AWD183"/>
      <c r="AWE183"/>
      <c r="AWF183"/>
      <c r="AWG183"/>
      <c r="AWH183"/>
      <c r="AWI183"/>
      <c r="AWJ183"/>
      <c r="AWK183"/>
      <c r="AWL183"/>
      <c r="AWM183"/>
      <c r="AWN183"/>
      <c r="AWO183"/>
      <c r="AWP183"/>
      <c r="AWQ183"/>
      <c r="AWR183"/>
      <c r="AWS183"/>
      <c r="AWT183"/>
      <c r="AWU183"/>
      <c r="AWV183"/>
      <c r="AWW183"/>
      <c r="AWX183"/>
      <c r="AWY183"/>
      <c r="AWZ183"/>
      <c r="AXA183"/>
      <c r="AXB183"/>
      <c r="AXC183"/>
      <c r="AXD183"/>
      <c r="AXE183"/>
      <c r="AXF183"/>
      <c r="AXG183"/>
      <c r="AXH183"/>
      <c r="AXI183"/>
      <c r="AXJ183"/>
      <c r="AXK183"/>
      <c r="AXL183"/>
      <c r="AXM183"/>
      <c r="AXN183"/>
      <c r="AXO183"/>
      <c r="AXP183"/>
      <c r="AXQ183"/>
      <c r="AXR183"/>
      <c r="AXS183"/>
      <c r="AXT183"/>
      <c r="AXU183"/>
      <c r="AXV183"/>
      <c r="AXW183"/>
      <c r="AXX183"/>
      <c r="AXY183"/>
      <c r="AXZ183"/>
      <c r="AYA183"/>
      <c r="AYB183"/>
      <c r="AYC183"/>
      <c r="AYD183"/>
      <c r="AYE183"/>
      <c r="AYF183"/>
      <c r="AYG183"/>
      <c r="AYH183"/>
      <c r="AYI183"/>
      <c r="AYJ183"/>
      <c r="AYK183"/>
      <c r="AYL183"/>
      <c r="AYM183"/>
      <c r="AYN183"/>
      <c r="AYO183"/>
      <c r="AYP183"/>
      <c r="AYQ183"/>
      <c r="AYR183"/>
      <c r="AYS183"/>
      <c r="AYT183"/>
      <c r="AYU183"/>
      <c r="AYV183"/>
      <c r="AYW183"/>
      <c r="AYX183"/>
      <c r="AYY183"/>
      <c r="AYZ183"/>
      <c r="AZA183"/>
      <c r="AZB183"/>
      <c r="AZC183"/>
      <c r="AZD183"/>
      <c r="AZE183"/>
      <c r="AZF183"/>
      <c r="AZG183"/>
      <c r="AZH183"/>
      <c r="AZI183"/>
      <c r="AZJ183"/>
      <c r="AZK183"/>
      <c r="AZL183"/>
      <c r="AZM183"/>
      <c r="AZN183"/>
      <c r="AZO183"/>
      <c r="AZP183"/>
      <c r="AZQ183"/>
      <c r="AZR183"/>
      <c r="AZS183"/>
      <c r="AZT183"/>
      <c r="AZU183"/>
      <c r="AZV183"/>
      <c r="AZW183"/>
      <c r="AZX183"/>
      <c r="AZY183"/>
      <c r="AZZ183"/>
      <c r="BAA183"/>
      <c r="BAB183"/>
      <c r="BAC183"/>
      <c r="BAD183"/>
      <c r="BAE183"/>
      <c r="BAF183"/>
      <c r="BAG183"/>
      <c r="BAH183"/>
      <c r="BAI183"/>
      <c r="BAJ183"/>
      <c r="BAK183"/>
      <c r="BAL183"/>
      <c r="BAM183"/>
      <c r="BAN183"/>
      <c r="BAO183"/>
      <c r="BAP183"/>
      <c r="BAQ183"/>
      <c r="BAR183"/>
      <c r="BAS183"/>
      <c r="BAT183"/>
      <c r="BAU183"/>
      <c r="BAV183"/>
      <c r="BAW183"/>
      <c r="BAX183"/>
      <c r="BAY183"/>
      <c r="BAZ183"/>
      <c r="BBA183"/>
      <c r="BBB183"/>
      <c r="BBC183"/>
      <c r="BBD183"/>
      <c r="BBE183"/>
      <c r="BBF183"/>
      <c r="BBG183"/>
      <c r="BBH183"/>
      <c r="BBI183"/>
      <c r="BBJ183"/>
      <c r="BBK183"/>
      <c r="BBL183"/>
      <c r="BBM183"/>
      <c r="BBN183"/>
      <c r="BBO183"/>
      <c r="BBP183"/>
      <c r="BBQ183"/>
      <c r="BBR183"/>
      <c r="BBS183"/>
      <c r="BBT183"/>
      <c r="BBU183"/>
      <c r="BBV183"/>
      <c r="BBW183"/>
      <c r="BBX183"/>
      <c r="BBY183"/>
      <c r="BBZ183"/>
      <c r="BCA183"/>
      <c r="BCB183"/>
      <c r="BCC183"/>
      <c r="BCD183"/>
      <c r="BCE183"/>
      <c r="BCF183"/>
      <c r="BCG183"/>
      <c r="BCH183"/>
      <c r="BCI183"/>
      <c r="BCJ183"/>
      <c r="BCK183"/>
      <c r="BCL183"/>
      <c r="BCM183"/>
      <c r="BCN183"/>
      <c r="BCO183"/>
      <c r="BCP183"/>
      <c r="BCQ183"/>
      <c r="BCR183"/>
      <c r="BCS183"/>
      <c r="BCT183"/>
      <c r="BCU183"/>
      <c r="BCV183"/>
      <c r="BCW183"/>
      <c r="BCX183"/>
      <c r="BCY183"/>
      <c r="BCZ183"/>
      <c r="BDA183"/>
      <c r="BDB183"/>
      <c r="BDC183"/>
      <c r="BDD183"/>
      <c r="BDE183"/>
      <c r="BDF183"/>
      <c r="BDG183"/>
      <c r="BDH183"/>
      <c r="BDI183"/>
      <c r="BDJ183"/>
      <c r="BDK183"/>
      <c r="BDL183"/>
      <c r="BDM183"/>
      <c r="BDN183"/>
      <c r="BDO183"/>
      <c r="BDP183"/>
      <c r="BDQ183"/>
      <c r="BDR183"/>
      <c r="BDS183"/>
      <c r="BDT183"/>
      <c r="BDU183"/>
      <c r="BDV183"/>
      <c r="BDW183"/>
      <c r="BDX183"/>
      <c r="BDY183"/>
      <c r="BDZ183"/>
      <c r="BEA183"/>
      <c r="BEB183"/>
      <c r="BEC183"/>
      <c r="BED183"/>
      <c r="BEE183"/>
      <c r="BEF183"/>
      <c r="BEG183"/>
      <c r="BEH183"/>
      <c r="BEI183"/>
      <c r="BEJ183"/>
      <c r="BEK183"/>
      <c r="BEL183"/>
      <c r="BEM183"/>
      <c r="BEN183"/>
      <c r="BEO183"/>
      <c r="BEP183"/>
      <c r="BEQ183"/>
      <c r="BER183"/>
      <c r="BES183"/>
      <c r="BET183"/>
      <c r="BEU183"/>
      <c r="BEV183"/>
      <c r="BEW183"/>
      <c r="BEX183"/>
      <c r="BEY183"/>
      <c r="BEZ183"/>
      <c r="BFA183"/>
      <c r="BFB183"/>
      <c r="BFC183"/>
      <c r="BFD183"/>
      <c r="BFE183"/>
      <c r="BFF183"/>
      <c r="BFG183"/>
      <c r="BFH183"/>
      <c r="BFI183"/>
      <c r="BFJ183"/>
      <c r="BFK183"/>
      <c r="BFL183"/>
      <c r="BFM183"/>
      <c r="BFN183"/>
      <c r="BFO183"/>
      <c r="BFP183"/>
      <c r="BFQ183"/>
      <c r="BFR183"/>
      <c r="BFS183"/>
      <c r="BFT183"/>
      <c r="BFU183"/>
      <c r="BFV183"/>
      <c r="BFW183"/>
      <c r="BFX183"/>
      <c r="BFY183"/>
      <c r="BFZ183"/>
      <c r="BGA183"/>
      <c r="BGB183"/>
      <c r="BGC183"/>
      <c r="BGD183"/>
      <c r="BGE183"/>
      <c r="BGF183"/>
      <c r="BGG183"/>
      <c r="BGH183"/>
      <c r="BGI183"/>
      <c r="BGJ183"/>
      <c r="BGK183"/>
      <c r="BGL183"/>
      <c r="BGM183"/>
      <c r="BGN183"/>
      <c r="BGO183"/>
      <c r="BGP183"/>
      <c r="BGQ183"/>
      <c r="BGR183"/>
      <c r="BGS183"/>
      <c r="BGT183"/>
      <c r="BGU183"/>
      <c r="BGV183"/>
      <c r="BGW183"/>
      <c r="BGX183"/>
      <c r="BGY183"/>
      <c r="BGZ183"/>
      <c r="BHA183"/>
      <c r="BHB183"/>
      <c r="BHC183"/>
      <c r="BHD183"/>
      <c r="BHE183"/>
      <c r="BHF183"/>
      <c r="BHG183"/>
      <c r="BHH183"/>
      <c r="BHI183"/>
      <c r="BHJ183"/>
      <c r="BHK183"/>
      <c r="BHL183"/>
      <c r="BHM183"/>
      <c r="BHN183"/>
      <c r="BHO183"/>
      <c r="BHP183"/>
      <c r="BHQ183"/>
      <c r="BHR183"/>
      <c r="BHS183"/>
      <c r="BHT183"/>
      <c r="BHU183"/>
      <c r="BHV183"/>
      <c r="BHW183"/>
      <c r="BHX183"/>
      <c r="BHY183"/>
      <c r="BHZ183"/>
      <c r="BIA183"/>
      <c r="BIB183"/>
      <c r="BIC183"/>
      <c r="BID183"/>
      <c r="BIE183"/>
      <c r="BIF183"/>
      <c r="BIG183"/>
      <c r="BIH183"/>
      <c r="BII183"/>
      <c r="BIJ183"/>
      <c r="BIK183"/>
      <c r="BIL183"/>
      <c r="BIM183"/>
      <c r="BIN183"/>
      <c r="BIO183"/>
      <c r="BIP183"/>
      <c r="BIQ183"/>
      <c r="BIR183"/>
      <c r="BIS183"/>
      <c r="BIT183"/>
      <c r="BIU183"/>
      <c r="BIV183"/>
      <c r="BIW183"/>
      <c r="BIX183"/>
      <c r="BIY183"/>
      <c r="BIZ183"/>
      <c r="BJA183"/>
      <c r="BJB183"/>
      <c r="BJC183"/>
      <c r="BJD183"/>
      <c r="BJE183"/>
      <c r="BJF183"/>
      <c r="BJG183"/>
      <c r="BJH183"/>
      <c r="BJI183"/>
      <c r="BJJ183"/>
      <c r="BJK183"/>
      <c r="BJL183"/>
      <c r="BJM183"/>
      <c r="BJN183"/>
      <c r="BJO183"/>
      <c r="BJP183"/>
      <c r="BJQ183"/>
      <c r="BJR183"/>
      <c r="BJS183"/>
      <c r="BJT183"/>
      <c r="BJU183"/>
      <c r="BJV183"/>
      <c r="BJW183"/>
      <c r="BJX183"/>
      <c r="BJY183"/>
      <c r="BJZ183"/>
      <c r="BKA183"/>
      <c r="BKB183"/>
      <c r="BKC183"/>
      <c r="BKD183"/>
      <c r="BKE183"/>
      <c r="BKF183"/>
      <c r="BKG183"/>
      <c r="BKH183"/>
      <c r="BKI183"/>
      <c r="BKJ183"/>
      <c r="BKK183"/>
      <c r="BKL183"/>
      <c r="BKM183"/>
      <c r="BKN183"/>
      <c r="BKO183"/>
      <c r="BKP183"/>
      <c r="BKQ183"/>
      <c r="BKR183"/>
      <c r="BKS183"/>
      <c r="BKT183"/>
      <c r="BKU183"/>
      <c r="BKV183"/>
      <c r="BKW183"/>
      <c r="BKX183"/>
      <c r="BKY183"/>
      <c r="BKZ183"/>
      <c r="BLA183"/>
      <c r="BLB183"/>
      <c r="BLC183"/>
      <c r="BLD183"/>
      <c r="BLE183"/>
      <c r="BLF183"/>
      <c r="BLG183"/>
      <c r="BLH183"/>
      <c r="BLI183"/>
      <c r="BLJ183"/>
      <c r="BLK183"/>
      <c r="BLL183"/>
      <c r="BLM183"/>
      <c r="BLN183"/>
      <c r="BLO183"/>
      <c r="BLP183"/>
      <c r="BLQ183"/>
      <c r="BLR183"/>
      <c r="BLS183"/>
      <c r="BLT183"/>
      <c r="BLU183"/>
      <c r="BLV183"/>
      <c r="BLW183"/>
      <c r="BLX183"/>
      <c r="BLY183"/>
      <c r="BLZ183"/>
      <c r="BMA183"/>
      <c r="BMB183"/>
      <c r="BMC183"/>
      <c r="BMD183"/>
      <c r="BME183"/>
      <c r="BMF183"/>
      <c r="BMG183"/>
      <c r="BMH183"/>
      <c r="BMI183"/>
      <c r="BMJ183"/>
      <c r="BMK183"/>
      <c r="BML183"/>
      <c r="BMM183"/>
      <c r="BMN183"/>
      <c r="BMO183"/>
      <c r="BMP183"/>
      <c r="BMQ183"/>
      <c r="BMR183"/>
      <c r="BMS183"/>
      <c r="BMT183"/>
      <c r="BMU183"/>
      <c r="BMV183"/>
      <c r="BMW183"/>
      <c r="BMX183"/>
      <c r="BMY183"/>
      <c r="BMZ183"/>
      <c r="BNA183"/>
      <c r="BNB183"/>
      <c r="BNC183"/>
      <c r="BND183"/>
      <c r="BNE183"/>
      <c r="BNF183"/>
      <c r="BNG183"/>
      <c r="BNH183"/>
      <c r="BNI183"/>
      <c r="BNJ183"/>
      <c r="BNK183"/>
      <c r="BNL183"/>
      <c r="BNM183"/>
      <c r="BNN183"/>
      <c r="BNO183"/>
      <c r="BNP183"/>
      <c r="BNQ183"/>
      <c r="BNR183"/>
      <c r="BNS183"/>
      <c r="BNT183"/>
      <c r="BNU183"/>
      <c r="BNV183"/>
      <c r="BNW183"/>
      <c r="BNX183"/>
      <c r="BNY183"/>
      <c r="BNZ183"/>
      <c r="BOA183"/>
      <c r="BOB183"/>
      <c r="BOC183"/>
      <c r="BOD183"/>
      <c r="BOE183"/>
      <c r="BOF183"/>
      <c r="BOG183"/>
      <c r="BOH183"/>
      <c r="BOI183"/>
      <c r="BOJ183"/>
      <c r="BOK183"/>
      <c r="BOL183"/>
      <c r="BOM183"/>
      <c r="BON183"/>
      <c r="BOO183"/>
      <c r="BOP183"/>
      <c r="BOQ183"/>
      <c r="BOR183"/>
      <c r="BOS183"/>
      <c r="BOT183"/>
      <c r="BOU183"/>
      <c r="BOV183"/>
      <c r="BOW183"/>
      <c r="BOX183"/>
      <c r="BOY183"/>
      <c r="BOZ183"/>
      <c r="BPA183"/>
      <c r="BPB183"/>
      <c r="BPC183"/>
      <c r="BPD183"/>
      <c r="BPE183"/>
      <c r="BPF183"/>
      <c r="BPG183"/>
      <c r="BPH183"/>
      <c r="BPI183"/>
      <c r="BPJ183"/>
      <c r="BPK183"/>
      <c r="BPL183"/>
      <c r="BPM183"/>
      <c r="BPN183"/>
      <c r="BPO183"/>
      <c r="BPP183"/>
      <c r="BPQ183"/>
      <c r="BPR183"/>
      <c r="BPS183"/>
      <c r="BPT183"/>
      <c r="BPU183"/>
      <c r="BPV183"/>
      <c r="BPW183"/>
      <c r="BPX183"/>
      <c r="BPY183"/>
      <c r="BPZ183"/>
      <c r="BQA183"/>
      <c r="BQB183"/>
      <c r="BQC183"/>
      <c r="BQD183"/>
      <c r="BQE183"/>
      <c r="BQF183"/>
      <c r="BQG183"/>
      <c r="BQH183"/>
      <c r="BQI183"/>
      <c r="BQJ183"/>
      <c r="BQK183"/>
      <c r="BQL183"/>
      <c r="BQM183"/>
      <c r="BQN183"/>
      <c r="BQO183"/>
      <c r="BQP183"/>
      <c r="BQQ183"/>
      <c r="BQR183"/>
      <c r="BQS183"/>
      <c r="BQT183"/>
      <c r="BQU183"/>
      <c r="BQV183"/>
      <c r="BQW183"/>
      <c r="BQX183"/>
      <c r="BQY183"/>
      <c r="BQZ183"/>
      <c r="BRA183"/>
      <c r="BRB183"/>
      <c r="BRC183"/>
      <c r="BRD183"/>
      <c r="BRE183"/>
      <c r="BRF183"/>
      <c r="BRG183"/>
      <c r="BRH183"/>
      <c r="BRI183"/>
      <c r="BRJ183"/>
      <c r="BRK183"/>
      <c r="BRL183"/>
      <c r="BRM183"/>
      <c r="BRN183"/>
      <c r="BRO183"/>
      <c r="BRP183"/>
      <c r="BRQ183"/>
      <c r="BRR183"/>
      <c r="BRS183"/>
      <c r="BRT183"/>
      <c r="BRU183"/>
      <c r="BRV183"/>
      <c r="BRW183"/>
      <c r="BRX183"/>
      <c r="BRY183"/>
      <c r="BRZ183"/>
      <c r="BSA183"/>
      <c r="BSB183"/>
      <c r="BSC183"/>
      <c r="BSD183"/>
      <c r="BSE183"/>
      <c r="BSF183"/>
      <c r="BSG183"/>
      <c r="BSH183"/>
      <c r="BSI183"/>
      <c r="BSJ183"/>
      <c r="BSK183"/>
      <c r="BSL183"/>
      <c r="BSM183"/>
      <c r="BSN183"/>
      <c r="BSO183"/>
      <c r="BSP183"/>
      <c r="BSQ183"/>
      <c r="BSR183"/>
      <c r="BSS183"/>
      <c r="BST183"/>
      <c r="BSU183"/>
      <c r="BSV183"/>
      <c r="BSW183"/>
      <c r="BSX183"/>
      <c r="BSY183"/>
      <c r="BSZ183"/>
      <c r="BTA183"/>
      <c r="BTB183"/>
      <c r="BTC183"/>
      <c r="BTD183"/>
      <c r="BTE183"/>
      <c r="BTF183"/>
      <c r="BTG183"/>
      <c r="BTH183"/>
      <c r="BTI183"/>
      <c r="BTJ183"/>
      <c r="BTK183"/>
      <c r="BTL183"/>
      <c r="BTM183"/>
      <c r="BTN183"/>
      <c r="BTO183"/>
      <c r="BTP183"/>
      <c r="BTQ183"/>
      <c r="BTR183"/>
      <c r="BTS183"/>
      <c r="BTT183"/>
      <c r="BTU183"/>
      <c r="BTV183"/>
      <c r="BTW183"/>
      <c r="BTX183"/>
      <c r="BTY183"/>
      <c r="BTZ183"/>
      <c r="BUA183"/>
      <c r="BUB183"/>
      <c r="BUC183"/>
      <c r="BUD183"/>
      <c r="BUE183"/>
      <c r="BUF183"/>
      <c r="BUG183"/>
      <c r="BUH183"/>
      <c r="BUI183"/>
      <c r="BUJ183"/>
      <c r="BUK183"/>
      <c r="BUL183"/>
      <c r="BUM183"/>
      <c r="BUN183"/>
      <c r="BUO183"/>
      <c r="BUP183"/>
      <c r="BUQ183"/>
      <c r="BUR183"/>
      <c r="BUS183"/>
      <c r="BUT183"/>
      <c r="BUU183"/>
      <c r="BUV183"/>
      <c r="BUW183"/>
      <c r="BUX183"/>
      <c r="BUY183"/>
      <c r="BUZ183"/>
      <c r="BVA183"/>
      <c r="BVB183"/>
      <c r="BVC183"/>
      <c r="BVD183"/>
      <c r="BVE183"/>
      <c r="BVF183"/>
      <c r="BVG183"/>
      <c r="BVH183"/>
      <c r="BVI183"/>
      <c r="BVJ183"/>
      <c r="BVK183"/>
      <c r="BVL183"/>
      <c r="BVM183"/>
      <c r="BVN183"/>
      <c r="BVO183"/>
      <c r="BVP183"/>
      <c r="BVQ183"/>
      <c r="BVR183"/>
      <c r="BVS183"/>
      <c r="BVT183"/>
      <c r="BVU183"/>
      <c r="BVV183"/>
      <c r="BVW183"/>
      <c r="BVX183"/>
      <c r="BVY183"/>
      <c r="BVZ183"/>
      <c r="BWA183"/>
      <c r="BWB183"/>
      <c r="BWC183"/>
      <c r="BWD183"/>
      <c r="BWE183"/>
      <c r="BWF183"/>
      <c r="BWG183"/>
      <c r="BWH183"/>
      <c r="BWI183"/>
      <c r="BWJ183"/>
      <c r="BWK183"/>
      <c r="BWL183"/>
      <c r="BWM183"/>
      <c r="BWN183"/>
      <c r="BWO183"/>
      <c r="BWP183"/>
      <c r="BWQ183"/>
      <c r="BWR183"/>
      <c r="BWS183"/>
      <c r="BWT183"/>
      <c r="BWU183"/>
      <c r="BWV183"/>
      <c r="BWW183"/>
      <c r="BWX183"/>
      <c r="BWY183"/>
      <c r="BWZ183"/>
      <c r="BXA183"/>
      <c r="BXB183"/>
      <c r="BXC183"/>
      <c r="BXD183"/>
      <c r="BXE183"/>
      <c r="BXF183"/>
      <c r="BXG183"/>
      <c r="BXH183"/>
      <c r="BXI183"/>
      <c r="BXJ183"/>
      <c r="BXK183"/>
      <c r="BXL183"/>
      <c r="BXM183"/>
      <c r="BXN183"/>
      <c r="BXO183"/>
      <c r="BXP183"/>
      <c r="BXQ183"/>
      <c r="BXR183"/>
      <c r="BXS183"/>
      <c r="BXT183"/>
      <c r="BXU183"/>
      <c r="BXV183"/>
      <c r="BXW183"/>
      <c r="BXX183"/>
      <c r="BXY183"/>
      <c r="BXZ183"/>
      <c r="BYA183"/>
      <c r="BYB183"/>
      <c r="BYC183"/>
      <c r="BYD183"/>
      <c r="BYE183"/>
      <c r="BYF183"/>
      <c r="BYG183"/>
      <c r="BYH183"/>
      <c r="BYI183"/>
      <c r="BYJ183"/>
      <c r="BYK183"/>
      <c r="BYL183"/>
      <c r="BYM183"/>
      <c r="BYN183"/>
      <c r="BYO183"/>
      <c r="BYP183"/>
      <c r="BYQ183"/>
      <c r="BYR183"/>
      <c r="BYS183"/>
      <c r="BYT183"/>
      <c r="BYU183"/>
      <c r="BYV183"/>
      <c r="BYW183"/>
      <c r="BYX183"/>
      <c r="BYY183"/>
      <c r="BYZ183"/>
      <c r="BZA183"/>
      <c r="BZB183"/>
      <c r="BZC183"/>
      <c r="BZD183"/>
      <c r="BZE183"/>
      <c r="BZF183"/>
      <c r="BZG183"/>
      <c r="BZH183"/>
      <c r="BZI183"/>
      <c r="BZJ183"/>
      <c r="BZK183"/>
      <c r="BZL183"/>
      <c r="BZM183"/>
      <c r="BZN183"/>
      <c r="BZO183"/>
      <c r="BZP183"/>
      <c r="BZQ183"/>
      <c r="BZR183"/>
      <c r="BZS183"/>
      <c r="BZT183"/>
      <c r="BZU183"/>
      <c r="BZV183"/>
      <c r="BZW183"/>
      <c r="BZX183"/>
      <c r="BZY183"/>
      <c r="BZZ183"/>
      <c r="CAA183"/>
      <c r="CAB183"/>
      <c r="CAC183"/>
      <c r="CAD183"/>
      <c r="CAE183"/>
      <c r="CAF183"/>
      <c r="CAG183"/>
      <c r="CAH183"/>
      <c r="CAI183"/>
      <c r="CAJ183"/>
      <c r="CAK183"/>
      <c r="CAL183"/>
      <c r="CAM183"/>
      <c r="CAN183"/>
      <c r="CAO183"/>
      <c r="CAP183"/>
      <c r="CAQ183"/>
      <c r="CAR183"/>
      <c r="CAS183"/>
      <c r="CAT183"/>
      <c r="CAU183"/>
      <c r="CAV183"/>
      <c r="CAW183"/>
      <c r="CAX183"/>
      <c r="CAY183"/>
      <c r="CAZ183"/>
      <c r="CBA183"/>
      <c r="CBB183"/>
      <c r="CBC183"/>
      <c r="CBD183"/>
      <c r="CBE183"/>
      <c r="CBF183"/>
      <c r="CBG183"/>
      <c r="CBH183"/>
      <c r="CBI183"/>
      <c r="CBJ183"/>
      <c r="CBK183"/>
      <c r="CBL183"/>
      <c r="CBM183"/>
      <c r="CBN183"/>
      <c r="CBO183"/>
      <c r="CBP183"/>
      <c r="CBQ183"/>
      <c r="CBR183"/>
      <c r="CBS183"/>
      <c r="CBT183"/>
      <c r="CBU183"/>
      <c r="CBV183"/>
      <c r="CBW183"/>
      <c r="CBX183"/>
      <c r="CBY183"/>
      <c r="CBZ183"/>
      <c r="CCA183"/>
      <c r="CCB183"/>
      <c r="CCC183"/>
      <c r="CCD183"/>
      <c r="CCE183"/>
      <c r="CCF183"/>
      <c r="CCG183"/>
      <c r="CCH183"/>
      <c r="CCI183"/>
      <c r="CCJ183"/>
      <c r="CCK183"/>
      <c r="CCL183"/>
      <c r="CCM183"/>
      <c r="CCN183"/>
      <c r="CCO183"/>
      <c r="CCP183"/>
      <c r="CCQ183"/>
      <c r="CCR183"/>
      <c r="CCS183"/>
      <c r="CCT183"/>
      <c r="CCU183"/>
      <c r="CCV183"/>
      <c r="CCW183"/>
      <c r="CCX183"/>
      <c r="CCY183"/>
      <c r="CCZ183"/>
      <c r="CDA183"/>
      <c r="CDB183"/>
      <c r="CDC183"/>
      <c r="CDD183"/>
      <c r="CDE183"/>
      <c r="CDF183"/>
      <c r="CDG183"/>
      <c r="CDH183"/>
      <c r="CDI183"/>
      <c r="CDJ183"/>
      <c r="CDK183"/>
      <c r="CDL183"/>
      <c r="CDM183"/>
      <c r="CDN183"/>
      <c r="CDO183"/>
      <c r="CDP183"/>
      <c r="CDQ183"/>
      <c r="CDR183"/>
      <c r="CDS183"/>
      <c r="CDT183"/>
      <c r="CDU183"/>
      <c r="CDV183"/>
      <c r="CDW183"/>
      <c r="CDX183"/>
      <c r="CDY183"/>
      <c r="CDZ183"/>
      <c r="CEA183"/>
      <c r="CEB183"/>
      <c r="CEC183"/>
      <c r="CED183"/>
      <c r="CEE183"/>
      <c r="CEF183"/>
      <c r="CEG183"/>
      <c r="CEH183"/>
      <c r="CEI183"/>
      <c r="CEJ183"/>
      <c r="CEK183"/>
      <c r="CEL183"/>
      <c r="CEM183"/>
      <c r="CEN183"/>
      <c r="CEO183"/>
      <c r="CEP183"/>
      <c r="CEQ183"/>
      <c r="CER183"/>
      <c r="CES183"/>
      <c r="CET183"/>
      <c r="CEU183"/>
      <c r="CEV183"/>
      <c r="CEW183"/>
      <c r="CEX183"/>
      <c r="CEY183"/>
      <c r="CEZ183"/>
      <c r="CFA183"/>
      <c r="CFB183"/>
      <c r="CFC183"/>
      <c r="CFD183"/>
      <c r="CFE183"/>
      <c r="CFF183"/>
      <c r="CFG183"/>
      <c r="CFH183"/>
      <c r="CFI183"/>
      <c r="CFJ183"/>
      <c r="CFK183"/>
      <c r="CFL183"/>
      <c r="CFM183"/>
      <c r="CFN183"/>
      <c r="CFO183"/>
      <c r="CFP183"/>
      <c r="CFQ183"/>
      <c r="CFR183"/>
      <c r="CFS183"/>
      <c r="CFT183"/>
      <c r="CFU183"/>
      <c r="CFV183"/>
      <c r="CFW183"/>
      <c r="CFX183"/>
      <c r="CFY183"/>
      <c r="CFZ183"/>
    </row>
    <row r="184" spans="1:2210" s="34" customFormat="1" ht="9.75" customHeight="1" outlineLevel="4" thickBot="1" x14ac:dyDescent="0.3">
      <c r="A184" s="57" t="s">
        <v>29</v>
      </c>
      <c r="B184" s="13" t="s">
        <v>29</v>
      </c>
      <c r="C184" s="4" t="s">
        <v>29</v>
      </c>
      <c r="D184" s="252" t="s">
        <v>14</v>
      </c>
      <c r="E184" s="253"/>
      <c r="F184" s="253"/>
      <c r="G184" s="253"/>
      <c r="H184" s="253"/>
      <c r="I184" s="253"/>
      <c r="J184" s="253"/>
      <c r="K184" s="48">
        <f>K183+K176+K164+K127+K106</f>
        <v>317150</v>
      </c>
      <c r="L184" s="48">
        <f t="shared" ref="L184:R184" si="41">L183+L176+L164+L127+L106</f>
        <v>143120</v>
      </c>
      <c r="M184" s="48">
        <f t="shared" si="41"/>
        <v>82450</v>
      </c>
      <c r="N184" s="48">
        <f t="shared" si="41"/>
        <v>81350</v>
      </c>
      <c r="O184" s="48">
        <f t="shared" si="41"/>
        <v>0</v>
      </c>
      <c r="P184" s="48">
        <f t="shared" si="41"/>
        <v>1100</v>
      </c>
      <c r="Q184" s="48">
        <f t="shared" si="41"/>
        <v>84000</v>
      </c>
      <c r="R184" s="48">
        <f t="shared" si="41"/>
        <v>90000</v>
      </c>
      <c r="S184" s="14"/>
      <c r="T184" s="15"/>
      <c r="U184" s="16"/>
      <c r="V184" s="17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  <c r="AMK184"/>
      <c r="AML184"/>
      <c r="AMM184"/>
      <c r="AMN184"/>
      <c r="AMO184"/>
      <c r="AMP184"/>
      <c r="AMQ184"/>
      <c r="AMR184"/>
      <c r="AMS184"/>
      <c r="AMT184"/>
      <c r="AMU184"/>
      <c r="AMV184"/>
      <c r="AMW184"/>
      <c r="AMX184"/>
      <c r="AMY184"/>
      <c r="AMZ184"/>
      <c r="ANA184"/>
      <c r="ANB184"/>
      <c r="ANC184"/>
      <c r="AND184"/>
      <c r="ANE184"/>
      <c r="ANF184"/>
      <c r="ANG184"/>
      <c r="ANH184"/>
      <c r="ANI184"/>
      <c r="ANJ184"/>
      <c r="ANK184"/>
      <c r="ANL184"/>
      <c r="ANM184"/>
      <c r="ANN184"/>
      <c r="ANO184"/>
      <c r="ANP184"/>
      <c r="ANQ184"/>
      <c r="ANR184"/>
      <c r="ANS184"/>
      <c r="ANT184"/>
      <c r="ANU184"/>
      <c r="ANV184"/>
      <c r="ANW184"/>
      <c r="ANX184"/>
      <c r="ANY184"/>
      <c r="ANZ184"/>
      <c r="AOA184"/>
      <c r="AOB184"/>
      <c r="AOC184"/>
      <c r="AOD184"/>
      <c r="AOE184"/>
      <c r="AOF184"/>
      <c r="AOG184"/>
      <c r="AOH184"/>
      <c r="AOI184"/>
      <c r="AOJ184"/>
      <c r="AOK184"/>
      <c r="AOL184"/>
      <c r="AOM184"/>
      <c r="AON184"/>
      <c r="AOO184"/>
      <c r="AOP184"/>
      <c r="AOQ184"/>
      <c r="AOR184"/>
      <c r="AOS184"/>
      <c r="AOT184"/>
      <c r="AOU184"/>
      <c r="AOV184"/>
      <c r="AOW184"/>
      <c r="AOX184"/>
      <c r="AOY184"/>
      <c r="AOZ184"/>
      <c r="APA184"/>
      <c r="APB184"/>
      <c r="APC184"/>
      <c r="APD184"/>
      <c r="APE184"/>
      <c r="APF184"/>
      <c r="APG184"/>
      <c r="APH184"/>
      <c r="API184"/>
      <c r="APJ184"/>
      <c r="APK184"/>
      <c r="APL184"/>
      <c r="APM184"/>
      <c r="APN184"/>
      <c r="APO184"/>
      <c r="APP184"/>
      <c r="APQ184"/>
      <c r="APR184"/>
      <c r="APS184"/>
      <c r="APT184"/>
      <c r="APU184"/>
      <c r="APV184"/>
      <c r="APW184"/>
      <c r="APX184"/>
      <c r="APY184"/>
      <c r="APZ184"/>
      <c r="AQA184"/>
      <c r="AQB184"/>
      <c r="AQC184"/>
      <c r="AQD184"/>
      <c r="AQE184"/>
      <c r="AQF184"/>
      <c r="AQG184"/>
      <c r="AQH184"/>
      <c r="AQI184"/>
      <c r="AQJ184"/>
      <c r="AQK184"/>
      <c r="AQL184"/>
      <c r="AQM184"/>
      <c r="AQN184"/>
      <c r="AQO184"/>
      <c r="AQP184"/>
      <c r="AQQ184"/>
      <c r="AQR184"/>
      <c r="AQS184"/>
      <c r="AQT184"/>
      <c r="AQU184"/>
      <c r="AQV184"/>
      <c r="AQW184"/>
      <c r="AQX184"/>
      <c r="AQY184"/>
      <c r="AQZ184"/>
      <c r="ARA184"/>
      <c r="ARB184"/>
      <c r="ARC184"/>
      <c r="ARD184"/>
      <c r="ARE184"/>
      <c r="ARF184"/>
      <c r="ARG184"/>
      <c r="ARH184"/>
      <c r="ARI184"/>
      <c r="ARJ184"/>
      <c r="ARK184"/>
      <c r="ARL184"/>
      <c r="ARM184"/>
      <c r="ARN184"/>
      <c r="ARO184"/>
      <c r="ARP184"/>
      <c r="ARQ184"/>
      <c r="ARR184"/>
      <c r="ARS184"/>
      <c r="ART184"/>
      <c r="ARU184"/>
      <c r="ARV184"/>
      <c r="ARW184"/>
      <c r="ARX184"/>
      <c r="ARY184"/>
      <c r="ARZ184"/>
      <c r="ASA184"/>
      <c r="ASB184"/>
      <c r="ASC184"/>
      <c r="ASD184"/>
      <c r="ASE184"/>
      <c r="ASF184"/>
      <c r="ASG184"/>
      <c r="ASH184"/>
      <c r="ASI184"/>
      <c r="ASJ184"/>
      <c r="ASK184"/>
      <c r="ASL184"/>
      <c r="ASM184"/>
      <c r="ASN184"/>
      <c r="ASO184"/>
      <c r="ASP184"/>
      <c r="ASQ184"/>
      <c r="ASR184"/>
      <c r="ASS184"/>
      <c r="AST184"/>
      <c r="ASU184"/>
      <c r="ASV184"/>
      <c r="ASW184"/>
      <c r="ASX184"/>
      <c r="ASY184"/>
      <c r="ASZ184"/>
      <c r="ATA184"/>
      <c r="ATB184"/>
      <c r="ATC184"/>
      <c r="ATD184"/>
      <c r="ATE184"/>
      <c r="ATF184"/>
      <c r="ATG184"/>
      <c r="ATH184"/>
      <c r="ATI184"/>
      <c r="ATJ184"/>
      <c r="ATK184"/>
      <c r="ATL184"/>
      <c r="ATM184"/>
      <c r="ATN184"/>
      <c r="ATO184"/>
      <c r="ATP184"/>
      <c r="ATQ184"/>
      <c r="ATR184"/>
      <c r="ATS184"/>
      <c r="ATT184"/>
      <c r="ATU184"/>
      <c r="ATV184"/>
      <c r="ATW184"/>
      <c r="ATX184"/>
      <c r="ATY184"/>
      <c r="ATZ184"/>
      <c r="AUA184"/>
      <c r="AUB184"/>
      <c r="AUC184"/>
      <c r="AUD184"/>
      <c r="AUE184"/>
      <c r="AUF184"/>
      <c r="AUG184"/>
      <c r="AUH184"/>
      <c r="AUI184"/>
      <c r="AUJ184"/>
      <c r="AUK184"/>
      <c r="AUL184"/>
      <c r="AUM184"/>
      <c r="AUN184"/>
      <c r="AUO184"/>
      <c r="AUP184"/>
      <c r="AUQ184"/>
      <c r="AUR184"/>
      <c r="AUS184"/>
      <c r="AUT184"/>
      <c r="AUU184"/>
      <c r="AUV184"/>
      <c r="AUW184"/>
      <c r="AUX184"/>
      <c r="AUY184"/>
      <c r="AUZ184"/>
      <c r="AVA184"/>
      <c r="AVB184"/>
      <c r="AVC184"/>
      <c r="AVD184"/>
      <c r="AVE184"/>
      <c r="AVF184"/>
      <c r="AVG184"/>
      <c r="AVH184"/>
      <c r="AVI184"/>
      <c r="AVJ184"/>
      <c r="AVK184"/>
      <c r="AVL184"/>
      <c r="AVM184"/>
      <c r="AVN184"/>
      <c r="AVO184"/>
      <c r="AVP184"/>
      <c r="AVQ184"/>
      <c r="AVR184"/>
      <c r="AVS184"/>
      <c r="AVT184"/>
      <c r="AVU184"/>
      <c r="AVV184"/>
      <c r="AVW184"/>
      <c r="AVX184"/>
      <c r="AVY184"/>
      <c r="AVZ184"/>
      <c r="AWA184"/>
      <c r="AWB184"/>
      <c r="AWC184"/>
      <c r="AWD184"/>
      <c r="AWE184"/>
      <c r="AWF184"/>
      <c r="AWG184"/>
      <c r="AWH184"/>
      <c r="AWI184"/>
      <c r="AWJ184"/>
      <c r="AWK184"/>
      <c r="AWL184"/>
      <c r="AWM184"/>
      <c r="AWN184"/>
      <c r="AWO184"/>
      <c r="AWP184"/>
      <c r="AWQ184"/>
      <c r="AWR184"/>
      <c r="AWS184"/>
      <c r="AWT184"/>
      <c r="AWU184"/>
      <c r="AWV184"/>
      <c r="AWW184"/>
      <c r="AWX184"/>
      <c r="AWY184"/>
      <c r="AWZ184"/>
      <c r="AXA184"/>
      <c r="AXB184"/>
      <c r="AXC184"/>
      <c r="AXD184"/>
      <c r="AXE184"/>
      <c r="AXF184"/>
      <c r="AXG184"/>
      <c r="AXH184"/>
      <c r="AXI184"/>
      <c r="AXJ184"/>
      <c r="AXK184"/>
      <c r="AXL184"/>
      <c r="AXM184"/>
      <c r="AXN184"/>
      <c r="AXO184"/>
      <c r="AXP184"/>
      <c r="AXQ184"/>
      <c r="AXR184"/>
      <c r="AXS184"/>
      <c r="AXT184"/>
      <c r="AXU184"/>
      <c r="AXV184"/>
      <c r="AXW184"/>
      <c r="AXX184"/>
      <c r="AXY184"/>
      <c r="AXZ184"/>
      <c r="AYA184"/>
      <c r="AYB184"/>
      <c r="AYC184"/>
      <c r="AYD184"/>
      <c r="AYE184"/>
      <c r="AYF184"/>
      <c r="AYG184"/>
      <c r="AYH184"/>
      <c r="AYI184"/>
      <c r="AYJ184"/>
      <c r="AYK184"/>
      <c r="AYL184"/>
      <c r="AYM184"/>
      <c r="AYN184"/>
      <c r="AYO184"/>
      <c r="AYP184"/>
      <c r="AYQ184"/>
      <c r="AYR184"/>
      <c r="AYS184"/>
      <c r="AYT184"/>
      <c r="AYU184"/>
      <c r="AYV184"/>
      <c r="AYW184"/>
      <c r="AYX184"/>
      <c r="AYY184"/>
      <c r="AYZ184"/>
      <c r="AZA184"/>
      <c r="AZB184"/>
      <c r="AZC184"/>
      <c r="AZD184"/>
      <c r="AZE184"/>
      <c r="AZF184"/>
      <c r="AZG184"/>
      <c r="AZH184"/>
      <c r="AZI184"/>
      <c r="AZJ184"/>
      <c r="AZK184"/>
      <c r="AZL184"/>
      <c r="AZM184"/>
      <c r="AZN184"/>
      <c r="AZO184"/>
      <c r="AZP184"/>
      <c r="AZQ184"/>
      <c r="AZR184"/>
      <c r="AZS184"/>
      <c r="AZT184"/>
      <c r="AZU184"/>
      <c r="AZV184"/>
      <c r="AZW184"/>
      <c r="AZX184"/>
      <c r="AZY184"/>
      <c r="AZZ184"/>
      <c r="BAA184"/>
      <c r="BAB184"/>
      <c r="BAC184"/>
      <c r="BAD184"/>
      <c r="BAE184"/>
      <c r="BAF184"/>
      <c r="BAG184"/>
      <c r="BAH184"/>
      <c r="BAI184"/>
      <c r="BAJ184"/>
      <c r="BAK184"/>
      <c r="BAL184"/>
      <c r="BAM184"/>
      <c r="BAN184"/>
      <c r="BAO184"/>
      <c r="BAP184"/>
      <c r="BAQ184"/>
      <c r="BAR184"/>
      <c r="BAS184"/>
      <c r="BAT184"/>
      <c r="BAU184"/>
      <c r="BAV184"/>
      <c r="BAW184"/>
      <c r="BAX184"/>
      <c r="BAY184"/>
      <c r="BAZ184"/>
      <c r="BBA184"/>
      <c r="BBB184"/>
      <c r="BBC184"/>
      <c r="BBD184"/>
      <c r="BBE184"/>
      <c r="BBF184"/>
      <c r="BBG184"/>
      <c r="BBH184"/>
      <c r="BBI184"/>
      <c r="BBJ184"/>
      <c r="BBK184"/>
      <c r="BBL184"/>
      <c r="BBM184"/>
      <c r="BBN184"/>
      <c r="BBO184"/>
      <c r="BBP184"/>
      <c r="BBQ184"/>
      <c r="BBR184"/>
      <c r="BBS184"/>
      <c r="BBT184"/>
      <c r="BBU184"/>
      <c r="BBV184"/>
      <c r="BBW184"/>
      <c r="BBX184"/>
      <c r="BBY184"/>
      <c r="BBZ184"/>
      <c r="BCA184"/>
      <c r="BCB184"/>
      <c r="BCC184"/>
      <c r="BCD184"/>
      <c r="BCE184"/>
      <c r="BCF184"/>
      <c r="BCG184"/>
      <c r="BCH184"/>
      <c r="BCI184"/>
      <c r="BCJ184"/>
      <c r="BCK184"/>
      <c r="BCL184"/>
      <c r="BCM184"/>
      <c r="BCN184"/>
      <c r="BCO184"/>
      <c r="BCP184"/>
      <c r="BCQ184"/>
      <c r="BCR184"/>
      <c r="BCS184"/>
      <c r="BCT184"/>
      <c r="BCU184"/>
      <c r="BCV184"/>
      <c r="BCW184"/>
      <c r="BCX184"/>
      <c r="BCY184"/>
      <c r="BCZ184"/>
      <c r="BDA184"/>
      <c r="BDB184"/>
      <c r="BDC184"/>
      <c r="BDD184"/>
      <c r="BDE184"/>
      <c r="BDF184"/>
      <c r="BDG184"/>
      <c r="BDH184"/>
      <c r="BDI184"/>
      <c r="BDJ184"/>
      <c r="BDK184"/>
      <c r="BDL184"/>
      <c r="BDM184"/>
      <c r="BDN184"/>
      <c r="BDO184"/>
      <c r="BDP184"/>
      <c r="BDQ184"/>
      <c r="BDR184"/>
      <c r="BDS184"/>
      <c r="BDT184"/>
      <c r="BDU184"/>
      <c r="BDV184"/>
      <c r="BDW184"/>
      <c r="BDX184"/>
      <c r="BDY184"/>
      <c r="BDZ184"/>
      <c r="BEA184"/>
      <c r="BEB184"/>
      <c r="BEC184"/>
      <c r="BED184"/>
      <c r="BEE184"/>
      <c r="BEF184"/>
      <c r="BEG184"/>
      <c r="BEH184"/>
      <c r="BEI184"/>
      <c r="BEJ184"/>
      <c r="BEK184"/>
      <c r="BEL184"/>
      <c r="BEM184"/>
      <c r="BEN184"/>
      <c r="BEO184"/>
      <c r="BEP184"/>
      <c r="BEQ184"/>
      <c r="BER184"/>
      <c r="BES184"/>
      <c r="BET184"/>
      <c r="BEU184"/>
      <c r="BEV184"/>
      <c r="BEW184"/>
      <c r="BEX184"/>
      <c r="BEY184"/>
      <c r="BEZ184"/>
      <c r="BFA184"/>
      <c r="BFB184"/>
      <c r="BFC184"/>
      <c r="BFD184"/>
      <c r="BFE184"/>
      <c r="BFF184"/>
      <c r="BFG184"/>
      <c r="BFH184"/>
      <c r="BFI184"/>
      <c r="BFJ184"/>
      <c r="BFK184"/>
      <c r="BFL184"/>
      <c r="BFM184"/>
      <c r="BFN184"/>
      <c r="BFO184"/>
      <c r="BFP184"/>
      <c r="BFQ184"/>
      <c r="BFR184"/>
      <c r="BFS184"/>
      <c r="BFT184"/>
      <c r="BFU184"/>
      <c r="BFV184"/>
      <c r="BFW184"/>
      <c r="BFX184"/>
      <c r="BFY184"/>
      <c r="BFZ184"/>
      <c r="BGA184"/>
      <c r="BGB184"/>
      <c r="BGC184"/>
      <c r="BGD184"/>
      <c r="BGE184"/>
      <c r="BGF184"/>
      <c r="BGG184"/>
      <c r="BGH184"/>
      <c r="BGI184"/>
      <c r="BGJ184"/>
      <c r="BGK184"/>
      <c r="BGL184"/>
      <c r="BGM184"/>
      <c r="BGN184"/>
      <c r="BGO184"/>
      <c r="BGP184"/>
      <c r="BGQ184"/>
      <c r="BGR184"/>
      <c r="BGS184"/>
      <c r="BGT184"/>
      <c r="BGU184"/>
      <c r="BGV184"/>
      <c r="BGW184"/>
      <c r="BGX184"/>
      <c r="BGY184"/>
      <c r="BGZ184"/>
      <c r="BHA184"/>
      <c r="BHB184"/>
      <c r="BHC184"/>
      <c r="BHD184"/>
      <c r="BHE184"/>
      <c r="BHF184"/>
      <c r="BHG184"/>
      <c r="BHH184"/>
      <c r="BHI184"/>
      <c r="BHJ184"/>
      <c r="BHK184"/>
      <c r="BHL184"/>
      <c r="BHM184"/>
      <c r="BHN184"/>
      <c r="BHO184"/>
      <c r="BHP184"/>
      <c r="BHQ184"/>
      <c r="BHR184"/>
      <c r="BHS184"/>
      <c r="BHT184"/>
      <c r="BHU184"/>
      <c r="BHV184"/>
      <c r="BHW184"/>
      <c r="BHX184"/>
      <c r="BHY184"/>
      <c r="BHZ184"/>
      <c r="BIA184"/>
      <c r="BIB184"/>
      <c r="BIC184"/>
      <c r="BID184"/>
      <c r="BIE184"/>
      <c r="BIF184"/>
      <c r="BIG184"/>
      <c r="BIH184"/>
      <c r="BII184"/>
      <c r="BIJ184"/>
      <c r="BIK184"/>
      <c r="BIL184"/>
      <c r="BIM184"/>
      <c r="BIN184"/>
      <c r="BIO184"/>
      <c r="BIP184"/>
      <c r="BIQ184"/>
      <c r="BIR184"/>
      <c r="BIS184"/>
      <c r="BIT184"/>
      <c r="BIU184"/>
      <c r="BIV184"/>
      <c r="BIW184"/>
      <c r="BIX184"/>
      <c r="BIY184"/>
      <c r="BIZ184"/>
      <c r="BJA184"/>
      <c r="BJB184"/>
      <c r="BJC184"/>
      <c r="BJD184"/>
      <c r="BJE184"/>
      <c r="BJF184"/>
      <c r="BJG184"/>
      <c r="BJH184"/>
      <c r="BJI184"/>
      <c r="BJJ184"/>
      <c r="BJK184"/>
      <c r="BJL184"/>
      <c r="BJM184"/>
      <c r="BJN184"/>
      <c r="BJO184"/>
      <c r="BJP184"/>
      <c r="BJQ184"/>
      <c r="BJR184"/>
      <c r="BJS184"/>
      <c r="BJT184"/>
      <c r="BJU184"/>
      <c r="BJV184"/>
      <c r="BJW184"/>
      <c r="BJX184"/>
      <c r="BJY184"/>
      <c r="BJZ184"/>
      <c r="BKA184"/>
      <c r="BKB184"/>
      <c r="BKC184"/>
      <c r="BKD184"/>
      <c r="BKE184"/>
      <c r="BKF184"/>
      <c r="BKG184"/>
      <c r="BKH184"/>
      <c r="BKI184"/>
      <c r="BKJ184"/>
      <c r="BKK184"/>
      <c r="BKL184"/>
      <c r="BKM184"/>
      <c r="BKN184"/>
      <c r="BKO184"/>
      <c r="BKP184"/>
      <c r="BKQ184"/>
      <c r="BKR184"/>
      <c r="BKS184"/>
      <c r="BKT184"/>
      <c r="BKU184"/>
      <c r="BKV184"/>
      <c r="BKW184"/>
      <c r="BKX184"/>
      <c r="BKY184"/>
      <c r="BKZ184"/>
      <c r="BLA184"/>
      <c r="BLB184"/>
      <c r="BLC184"/>
      <c r="BLD184"/>
      <c r="BLE184"/>
      <c r="BLF184"/>
      <c r="BLG184"/>
      <c r="BLH184"/>
      <c r="BLI184"/>
      <c r="BLJ184"/>
      <c r="BLK184"/>
      <c r="BLL184"/>
      <c r="BLM184"/>
      <c r="BLN184"/>
      <c r="BLO184"/>
      <c r="BLP184"/>
      <c r="BLQ184"/>
      <c r="BLR184"/>
      <c r="BLS184"/>
      <c r="BLT184"/>
      <c r="BLU184"/>
      <c r="BLV184"/>
      <c r="BLW184"/>
      <c r="BLX184"/>
      <c r="BLY184"/>
      <c r="BLZ184"/>
      <c r="BMA184"/>
      <c r="BMB184"/>
      <c r="BMC184"/>
      <c r="BMD184"/>
      <c r="BME184"/>
      <c r="BMF184"/>
      <c r="BMG184"/>
      <c r="BMH184"/>
      <c r="BMI184"/>
      <c r="BMJ184"/>
      <c r="BMK184"/>
      <c r="BML184"/>
      <c r="BMM184"/>
      <c r="BMN184"/>
      <c r="BMO184"/>
      <c r="BMP184"/>
      <c r="BMQ184"/>
      <c r="BMR184"/>
      <c r="BMS184"/>
      <c r="BMT184"/>
      <c r="BMU184"/>
      <c r="BMV184"/>
      <c r="BMW184"/>
      <c r="BMX184"/>
      <c r="BMY184"/>
      <c r="BMZ184"/>
      <c r="BNA184"/>
      <c r="BNB184"/>
      <c r="BNC184"/>
      <c r="BND184"/>
      <c r="BNE184"/>
      <c r="BNF184"/>
      <c r="BNG184"/>
      <c r="BNH184"/>
      <c r="BNI184"/>
      <c r="BNJ184"/>
      <c r="BNK184"/>
      <c r="BNL184"/>
      <c r="BNM184"/>
      <c r="BNN184"/>
      <c r="BNO184"/>
      <c r="BNP184"/>
      <c r="BNQ184"/>
      <c r="BNR184"/>
      <c r="BNS184"/>
      <c r="BNT184"/>
      <c r="BNU184"/>
      <c r="BNV184"/>
      <c r="BNW184"/>
      <c r="BNX184"/>
      <c r="BNY184"/>
      <c r="BNZ184"/>
      <c r="BOA184"/>
      <c r="BOB184"/>
      <c r="BOC184"/>
      <c r="BOD184"/>
      <c r="BOE184"/>
      <c r="BOF184"/>
      <c r="BOG184"/>
      <c r="BOH184"/>
      <c r="BOI184"/>
      <c r="BOJ184"/>
      <c r="BOK184"/>
      <c r="BOL184"/>
      <c r="BOM184"/>
      <c r="BON184"/>
      <c r="BOO184"/>
      <c r="BOP184"/>
      <c r="BOQ184"/>
      <c r="BOR184"/>
      <c r="BOS184"/>
      <c r="BOT184"/>
      <c r="BOU184"/>
      <c r="BOV184"/>
      <c r="BOW184"/>
      <c r="BOX184"/>
      <c r="BOY184"/>
      <c r="BOZ184"/>
      <c r="BPA184"/>
      <c r="BPB184"/>
      <c r="BPC184"/>
      <c r="BPD184"/>
      <c r="BPE184"/>
      <c r="BPF184"/>
      <c r="BPG184"/>
      <c r="BPH184"/>
      <c r="BPI184"/>
      <c r="BPJ184"/>
      <c r="BPK184"/>
      <c r="BPL184"/>
      <c r="BPM184"/>
      <c r="BPN184"/>
      <c r="BPO184"/>
      <c r="BPP184"/>
      <c r="BPQ184"/>
      <c r="BPR184"/>
      <c r="BPS184"/>
      <c r="BPT184"/>
      <c r="BPU184"/>
      <c r="BPV184"/>
      <c r="BPW184"/>
      <c r="BPX184"/>
      <c r="BPY184"/>
      <c r="BPZ184"/>
      <c r="BQA184"/>
      <c r="BQB184"/>
      <c r="BQC184"/>
      <c r="BQD184"/>
      <c r="BQE184"/>
      <c r="BQF184"/>
      <c r="BQG184"/>
      <c r="BQH184"/>
      <c r="BQI184"/>
      <c r="BQJ184"/>
      <c r="BQK184"/>
      <c r="BQL184"/>
      <c r="BQM184"/>
      <c r="BQN184"/>
      <c r="BQO184"/>
      <c r="BQP184"/>
      <c r="BQQ184"/>
      <c r="BQR184"/>
      <c r="BQS184"/>
      <c r="BQT184"/>
      <c r="BQU184"/>
      <c r="BQV184"/>
      <c r="BQW184"/>
      <c r="BQX184"/>
      <c r="BQY184"/>
      <c r="BQZ184"/>
      <c r="BRA184"/>
      <c r="BRB184"/>
      <c r="BRC184"/>
      <c r="BRD184"/>
      <c r="BRE184"/>
      <c r="BRF184"/>
      <c r="BRG184"/>
      <c r="BRH184"/>
      <c r="BRI184"/>
      <c r="BRJ184"/>
      <c r="BRK184"/>
      <c r="BRL184"/>
      <c r="BRM184"/>
      <c r="BRN184"/>
      <c r="BRO184"/>
      <c r="BRP184"/>
      <c r="BRQ184"/>
      <c r="BRR184"/>
      <c r="BRS184"/>
      <c r="BRT184"/>
      <c r="BRU184"/>
      <c r="BRV184"/>
      <c r="BRW184"/>
      <c r="BRX184"/>
      <c r="BRY184"/>
      <c r="BRZ184"/>
      <c r="BSA184"/>
      <c r="BSB184"/>
      <c r="BSC184"/>
      <c r="BSD184"/>
      <c r="BSE184"/>
      <c r="BSF184"/>
      <c r="BSG184"/>
      <c r="BSH184"/>
      <c r="BSI184"/>
      <c r="BSJ184"/>
      <c r="BSK184"/>
      <c r="BSL184"/>
      <c r="BSM184"/>
      <c r="BSN184"/>
      <c r="BSO184"/>
      <c r="BSP184"/>
      <c r="BSQ184"/>
      <c r="BSR184"/>
      <c r="BSS184"/>
      <c r="BST184"/>
      <c r="BSU184"/>
      <c r="BSV184"/>
      <c r="BSW184"/>
      <c r="BSX184"/>
      <c r="BSY184"/>
      <c r="BSZ184"/>
      <c r="BTA184"/>
      <c r="BTB184"/>
      <c r="BTC184"/>
      <c r="BTD184"/>
      <c r="BTE184"/>
      <c r="BTF184"/>
      <c r="BTG184"/>
      <c r="BTH184"/>
      <c r="BTI184"/>
      <c r="BTJ184"/>
      <c r="BTK184"/>
      <c r="BTL184"/>
      <c r="BTM184"/>
      <c r="BTN184"/>
      <c r="BTO184"/>
      <c r="BTP184"/>
      <c r="BTQ184"/>
      <c r="BTR184"/>
      <c r="BTS184"/>
      <c r="BTT184"/>
      <c r="BTU184"/>
      <c r="BTV184"/>
      <c r="BTW184"/>
      <c r="BTX184"/>
      <c r="BTY184"/>
      <c r="BTZ184"/>
      <c r="BUA184"/>
      <c r="BUB184"/>
      <c r="BUC184"/>
      <c r="BUD184"/>
      <c r="BUE184"/>
      <c r="BUF184"/>
      <c r="BUG184"/>
      <c r="BUH184"/>
      <c r="BUI184"/>
      <c r="BUJ184"/>
      <c r="BUK184"/>
      <c r="BUL184"/>
      <c r="BUM184"/>
      <c r="BUN184"/>
      <c r="BUO184"/>
      <c r="BUP184"/>
      <c r="BUQ184"/>
      <c r="BUR184"/>
      <c r="BUS184"/>
      <c r="BUT184"/>
      <c r="BUU184"/>
      <c r="BUV184"/>
      <c r="BUW184"/>
      <c r="BUX184"/>
      <c r="BUY184"/>
      <c r="BUZ184"/>
      <c r="BVA184"/>
      <c r="BVB184"/>
      <c r="BVC184"/>
      <c r="BVD184"/>
      <c r="BVE184"/>
      <c r="BVF184"/>
      <c r="BVG184"/>
      <c r="BVH184"/>
      <c r="BVI184"/>
      <c r="BVJ184"/>
      <c r="BVK184"/>
      <c r="BVL184"/>
      <c r="BVM184"/>
      <c r="BVN184"/>
      <c r="BVO184"/>
      <c r="BVP184"/>
      <c r="BVQ184"/>
      <c r="BVR184"/>
      <c r="BVS184"/>
      <c r="BVT184"/>
      <c r="BVU184"/>
      <c r="BVV184"/>
      <c r="BVW184"/>
      <c r="BVX184"/>
      <c r="BVY184"/>
      <c r="BVZ184"/>
      <c r="BWA184"/>
      <c r="BWB184"/>
      <c r="BWC184"/>
      <c r="BWD184"/>
      <c r="BWE184"/>
      <c r="BWF184"/>
      <c r="BWG184"/>
      <c r="BWH184"/>
      <c r="BWI184"/>
      <c r="BWJ184"/>
      <c r="BWK184"/>
      <c r="BWL184"/>
      <c r="BWM184"/>
      <c r="BWN184"/>
      <c r="BWO184"/>
      <c r="BWP184"/>
      <c r="BWQ184"/>
      <c r="BWR184"/>
      <c r="BWS184"/>
      <c r="BWT184"/>
      <c r="BWU184"/>
      <c r="BWV184"/>
      <c r="BWW184"/>
      <c r="BWX184"/>
      <c r="BWY184"/>
      <c r="BWZ184"/>
      <c r="BXA184"/>
      <c r="BXB184"/>
      <c r="BXC184"/>
      <c r="BXD184"/>
      <c r="BXE184"/>
      <c r="BXF184"/>
      <c r="BXG184"/>
      <c r="BXH184"/>
      <c r="BXI184"/>
      <c r="BXJ184"/>
      <c r="BXK184"/>
      <c r="BXL184"/>
      <c r="BXM184"/>
      <c r="BXN184"/>
      <c r="BXO184"/>
      <c r="BXP184"/>
      <c r="BXQ184"/>
      <c r="BXR184"/>
      <c r="BXS184"/>
      <c r="BXT184"/>
      <c r="BXU184"/>
      <c r="BXV184"/>
      <c r="BXW184"/>
      <c r="BXX184"/>
      <c r="BXY184"/>
      <c r="BXZ184"/>
      <c r="BYA184"/>
      <c r="BYB184"/>
      <c r="BYC184"/>
      <c r="BYD184"/>
      <c r="BYE184"/>
      <c r="BYF184"/>
      <c r="BYG184"/>
      <c r="BYH184"/>
      <c r="BYI184"/>
      <c r="BYJ184"/>
      <c r="BYK184"/>
      <c r="BYL184"/>
      <c r="BYM184"/>
      <c r="BYN184"/>
      <c r="BYO184"/>
      <c r="BYP184"/>
      <c r="BYQ184"/>
      <c r="BYR184"/>
      <c r="BYS184"/>
      <c r="BYT184"/>
      <c r="BYU184"/>
      <c r="BYV184"/>
      <c r="BYW184"/>
      <c r="BYX184"/>
      <c r="BYY184"/>
      <c r="BYZ184"/>
      <c r="BZA184"/>
      <c r="BZB184"/>
      <c r="BZC184"/>
      <c r="BZD184"/>
      <c r="BZE184"/>
      <c r="BZF184"/>
      <c r="BZG184"/>
      <c r="BZH184"/>
      <c r="BZI184"/>
      <c r="BZJ184"/>
      <c r="BZK184"/>
      <c r="BZL184"/>
      <c r="BZM184"/>
      <c r="BZN184"/>
      <c r="BZO184"/>
      <c r="BZP184"/>
      <c r="BZQ184"/>
      <c r="BZR184"/>
      <c r="BZS184"/>
      <c r="BZT184"/>
      <c r="BZU184"/>
      <c r="BZV184"/>
      <c r="BZW184"/>
      <c r="BZX184"/>
      <c r="BZY184"/>
      <c r="BZZ184"/>
      <c r="CAA184"/>
      <c r="CAB184"/>
      <c r="CAC184"/>
      <c r="CAD184"/>
      <c r="CAE184"/>
      <c r="CAF184"/>
      <c r="CAG184"/>
      <c r="CAH184"/>
      <c r="CAI184"/>
      <c r="CAJ184"/>
      <c r="CAK184"/>
      <c r="CAL184"/>
      <c r="CAM184"/>
      <c r="CAN184"/>
      <c r="CAO184"/>
      <c r="CAP184"/>
      <c r="CAQ184"/>
      <c r="CAR184"/>
      <c r="CAS184"/>
      <c r="CAT184"/>
      <c r="CAU184"/>
      <c r="CAV184"/>
      <c r="CAW184"/>
      <c r="CAX184"/>
      <c r="CAY184"/>
      <c r="CAZ184"/>
      <c r="CBA184"/>
      <c r="CBB184"/>
      <c r="CBC184"/>
      <c r="CBD184"/>
      <c r="CBE184"/>
      <c r="CBF184"/>
      <c r="CBG184"/>
      <c r="CBH184"/>
      <c r="CBI184"/>
      <c r="CBJ184"/>
      <c r="CBK184"/>
      <c r="CBL184"/>
      <c r="CBM184"/>
      <c r="CBN184"/>
      <c r="CBO184"/>
      <c r="CBP184"/>
      <c r="CBQ184"/>
      <c r="CBR184"/>
      <c r="CBS184"/>
      <c r="CBT184"/>
      <c r="CBU184"/>
      <c r="CBV184"/>
      <c r="CBW184"/>
      <c r="CBX184"/>
      <c r="CBY184"/>
      <c r="CBZ184"/>
      <c r="CCA184"/>
      <c r="CCB184"/>
      <c r="CCC184"/>
      <c r="CCD184"/>
      <c r="CCE184"/>
      <c r="CCF184"/>
      <c r="CCG184"/>
      <c r="CCH184"/>
      <c r="CCI184"/>
      <c r="CCJ184"/>
      <c r="CCK184"/>
      <c r="CCL184"/>
      <c r="CCM184"/>
      <c r="CCN184"/>
      <c r="CCO184"/>
      <c r="CCP184"/>
      <c r="CCQ184"/>
      <c r="CCR184"/>
      <c r="CCS184"/>
      <c r="CCT184"/>
      <c r="CCU184"/>
      <c r="CCV184"/>
      <c r="CCW184"/>
      <c r="CCX184"/>
      <c r="CCY184"/>
      <c r="CCZ184"/>
      <c r="CDA184"/>
      <c r="CDB184"/>
      <c r="CDC184"/>
      <c r="CDD184"/>
      <c r="CDE184"/>
      <c r="CDF184"/>
      <c r="CDG184"/>
      <c r="CDH184"/>
      <c r="CDI184"/>
      <c r="CDJ184"/>
      <c r="CDK184"/>
      <c r="CDL184"/>
      <c r="CDM184"/>
      <c r="CDN184"/>
      <c r="CDO184"/>
      <c r="CDP184"/>
      <c r="CDQ184"/>
      <c r="CDR184"/>
      <c r="CDS184"/>
      <c r="CDT184"/>
      <c r="CDU184"/>
      <c r="CDV184"/>
      <c r="CDW184"/>
      <c r="CDX184"/>
      <c r="CDY184"/>
      <c r="CDZ184"/>
      <c r="CEA184"/>
      <c r="CEB184"/>
      <c r="CEC184"/>
      <c r="CED184"/>
      <c r="CEE184"/>
      <c r="CEF184"/>
      <c r="CEG184"/>
      <c r="CEH184"/>
      <c r="CEI184"/>
      <c r="CEJ184"/>
      <c r="CEK184"/>
      <c r="CEL184"/>
      <c r="CEM184"/>
      <c r="CEN184"/>
      <c r="CEO184"/>
      <c r="CEP184"/>
      <c r="CEQ184"/>
      <c r="CER184"/>
      <c r="CES184"/>
      <c r="CET184"/>
      <c r="CEU184"/>
      <c r="CEV184"/>
      <c r="CEW184"/>
      <c r="CEX184"/>
      <c r="CEY184"/>
      <c r="CEZ184"/>
      <c r="CFA184"/>
      <c r="CFB184"/>
      <c r="CFC184"/>
      <c r="CFD184"/>
      <c r="CFE184"/>
      <c r="CFF184"/>
      <c r="CFG184"/>
      <c r="CFH184"/>
      <c r="CFI184"/>
      <c r="CFJ184"/>
      <c r="CFK184"/>
      <c r="CFL184"/>
      <c r="CFM184"/>
      <c r="CFN184"/>
      <c r="CFO184"/>
      <c r="CFP184"/>
      <c r="CFQ184"/>
      <c r="CFR184"/>
      <c r="CFS184"/>
      <c r="CFT184"/>
      <c r="CFU184"/>
      <c r="CFV184"/>
      <c r="CFW184"/>
      <c r="CFX184"/>
      <c r="CFY184"/>
      <c r="CFZ184"/>
    </row>
    <row r="185" spans="1:2210" s="34" customFormat="1" ht="9.75" customHeight="1" outlineLevel="4" thickBot="1" x14ac:dyDescent="0.3">
      <c r="A185" s="58" t="s">
        <v>29</v>
      </c>
      <c r="B185" s="3" t="s">
        <v>29</v>
      </c>
      <c r="C185" s="4" t="s">
        <v>219</v>
      </c>
      <c r="D185" s="171" t="s">
        <v>32</v>
      </c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3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  <c r="AMK185"/>
      <c r="AML185"/>
      <c r="AMM185"/>
      <c r="AMN185"/>
      <c r="AMO185"/>
      <c r="AMP185"/>
      <c r="AMQ185"/>
      <c r="AMR185"/>
      <c r="AMS185"/>
      <c r="AMT185"/>
      <c r="AMU185"/>
      <c r="AMV185"/>
      <c r="AMW185"/>
      <c r="AMX185"/>
      <c r="AMY185"/>
      <c r="AMZ185"/>
      <c r="ANA185"/>
      <c r="ANB185"/>
      <c r="ANC185"/>
      <c r="AND185"/>
      <c r="ANE185"/>
      <c r="ANF185"/>
      <c r="ANG185"/>
      <c r="ANH185"/>
      <c r="ANI185"/>
      <c r="ANJ185"/>
      <c r="ANK185"/>
      <c r="ANL185"/>
      <c r="ANM185"/>
      <c r="ANN185"/>
      <c r="ANO185"/>
      <c r="ANP185"/>
      <c r="ANQ185"/>
      <c r="ANR185"/>
      <c r="ANS185"/>
      <c r="ANT185"/>
      <c r="ANU185"/>
      <c r="ANV185"/>
      <c r="ANW185"/>
      <c r="ANX185"/>
      <c r="ANY185"/>
      <c r="ANZ185"/>
      <c r="AOA185"/>
      <c r="AOB185"/>
      <c r="AOC185"/>
      <c r="AOD185"/>
      <c r="AOE185"/>
      <c r="AOF185"/>
      <c r="AOG185"/>
      <c r="AOH185"/>
      <c r="AOI185"/>
      <c r="AOJ185"/>
      <c r="AOK185"/>
      <c r="AOL185"/>
      <c r="AOM185"/>
      <c r="AON185"/>
      <c r="AOO185"/>
      <c r="AOP185"/>
      <c r="AOQ185"/>
      <c r="AOR185"/>
      <c r="AOS185"/>
      <c r="AOT185"/>
      <c r="AOU185"/>
      <c r="AOV185"/>
      <c r="AOW185"/>
      <c r="AOX185"/>
      <c r="AOY185"/>
      <c r="AOZ185"/>
      <c r="APA185"/>
      <c r="APB185"/>
      <c r="APC185"/>
      <c r="APD185"/>
      <c r="APE185"/>
      <c r="APF185"/>
      <c r="APG185"/>
      <c r="APH185"/>
      <c r="API185"/>
      <c r="APJ185"/>
      <c r="APK185"/>
      <c r="APL185"/>
      <c r="APM185"/>
      <c r="APN185"/>
      <c r="APO185"/>
      <c r="APP185"/>
      <c r="APQ185"/>
      <c r="APR185"/>
      <c r="APS185"/>
      <c r="APT185"/>
      <c r="APU185"/>
      <c r="APV185"/>
      <c r="APW185"/>
      <c r="APX185"/>
      <c r="APY185"/>
      <c r="APZ185"/>
      <c r="AQA185"/>
      <c r="AQB185"/>
      <c r="AQC185"/>
      <c r="AQD185"/>
      <c r="AQE185"/>
      <c r="AQF185"/>
      <c r="AQG185"/>
      <c r="AQH185"/>
      <c r="AQI185"/>
      <c r="AQJ185"/>
      <c r="AQK185"/>
      <c r="AQL185"/>
      <c r="AQM185"/>
      <c r="AQN185"/>
      <c r="AQO185"/>
      <c r="AQP185"/>
      <c r="AQQ185"/>
      <c r="AQR185"/>
      <c r="AQS185"/>
      <c r="AQT185"/>
      <c r="AQU185"/>
      <c r="AQV185"/>
      <c r="AQW185"/>
      <c r="AQX185"/>
      <c r="AQY185"/>
      <c r="AQZ185"/>
      <c r="ARA185"/>
      <c r="ARB185"/>
      <c r="ARC185"/>
      <c r="ARD185"/>
      <c r="ARE185"/>
      <c r="ARF185"/>
      <c r="ARG185"/>
      <c r="ARH185"/>
      <c r="ARI185"/>
      <c r="ARJ185"/>
      <c r="ARK185"/>
      <c r="ARL185"/>
      <c r="ARM185"/>
      <c r="ARN185"/>
      <c r="ARO185"/>
      <c r="ARP185"/>
      <c r="ARQ185"/>
      <c r="ARR185"/>
      <c r="ARS185"/>
      <c r="ART185"/>
      <c r="ARU185"/>
      <c r="ARV185"/>
      <c r="ARW185"/>
      <c r="ARX185"/>
      <c r="ARY185"/>
      <c r="ARZ185"/>
      <c r="ASA185"/>
      <c r="ASB185"/>
      <c r="ASC185"/>
      <c r="ASD185"/>
      <c r="ASE185"/>
      <c r="ASF185"/>
      <c r="ASG185"/>
      <c r="ASH185"/>
      <c r="ASI185"/>
      <c r="ASJ185"/>
      <c r="ASK185"/>
      <c r="ASL185"/>
      <c r="ASM185"/>
      <c r="ASN185"/>
      <c r="ASO185"/>
      <c r="ASP185"/>
      <c r="ASQ185"/>
      <c r="ASR185"/>
      <c r="ASS185"/>
      <c r="AST185"/>
      <c r="ASU185"/>
      <c r="ASV185"/>
      <c r="ASW185"/>
      <c r="ASX185"/>
      <c r="ASY185"/>
      <c r="ASZ185"/>
      <c r="ATA185"/>
      <c r="ATB185"/>
      <c r="ATC185"/>
      <c r="ATD185"/>
      <c r="ATE185"/>
      <c r="ATF185"/>
      <c r="ATG185"/>
      <c r="ATH185"/>
      <c r="ATI185"/>
      <c r="ATJ185"/>
      <c r="ATK185"/>
      <c r="ATL185"/>
      <c r="ATM185"/>
      <c r="ATN185"/>
      <c r="ATO185"/>
      <c r="ATP185"/>
      <c r="ATQ185"/>
      <c r="ATR185"/>
      <c r="ATS185"/>
      <c r="ATT185"/>
      <c r="ATU185"/>
      <c r="ATV185"/>
      <c r="ATW185"/>
      <c r="ATX185"/>
      <c r="ATY185"/>
      <c r="ATZ185"/>
      <c r="AUA185"/>
      <c r="AUB185"/>
      <c r="AUC185"/>
      <c r="AUD185"/>
      <c r="AUE185"/>
      <c r="AUF185"/>
      <c r="AUG185"/>
      <c r="AUH185"/>
      <c r="AUI185"/>
      <c r="AUJ185"/>
      <c r="AUK185"/>
      <c r="AUL185"/>
      <c r="AUM185"/>
      <c r="AUN185"/>
      <c r="AUO185"/>
      <c r="AUP185"/>
      <c r="AUQ185"/>
      <c r="AUR185"/>
      <c r="AUS185"/>
      <c r="AUT185"/>
      <c r="AUU185"/>
      <c r="AUV185"/>
      <c r="AUW185"/>
      <c r="AUX185"/>
      <c r="AUY185"/>
      <c r="AUZ185"/>
      <c r="AVA185"/>
      <c r="AVB185"/>
      <c r="AVC185"/>
      <c r="AVD185"/>
      <c r="AVE185"/>
      <c r="AVF185"/>
      <c r="AVG185"/>
      <c r="AVH185"/>
      <c r="AVI185"/>
      <c r="AVJ185"/>
      <c r="AVK185"/>
      <c r="AVL185"/>
      <c r="AVM185"/>
      <c r="AVN185"/>
      <c r="AVO185"/>
      <c r="AVP185"/>
      <c r="AVQ185"/>
      <c r="AVR185"/>
      <c r="AVS185"/>
      <c r="AVT185"/>
      <c r="AVU185"/>
      <c r="AVV185"/>
      <c r="AVW185"/>
      <c r="AVX185"/>
      <c r="AVY185"/>
      <c r="AVZ185"/>
      <c r="AWA185"/>
      <c r="AWB185"/>
      <c r="AWC185"/>
      <c r="AWD185"/>
      <c r="AWE185"/>
      <c r="AWF185"/>
      <c r="AWG185"/>
      <c r="AWH185"/>
      <c r="AWI185"/>
      <c r="AWJ185"/>
      <c r="AWK185"/>
      <c r="AWL185"/>
      <c r="AWM185"/>
      <c r="AWN185"/>
      <c r="AWO185"/>
      <c r="AWP185"/>
      <c r="AWQ185"/>
      <c r="AWR185"/>
      <c r="AWS185"/>
      <c r="AWT185"/>
      <c r="AWU185"/>
      <c r="AWV185"/>
      <c r="AWW185"/>
      <c r="AWX185"/>
      <c r="AWY185"/>
      <c r="AWZ185"/>
      <c r="AXA185"/>
      <c r="AXB185"/>
      <c r="AXC185"/>
      <c r="AXD185"/>
      <c r="AXE185"/>
      <c r="AXF185"/>
      <c r="AXG185"/>
      <c r="AXH185"/>
      <c r="AXI185"/>
      <c r="AXJ185"/>
      <c r="AXK185"/>
      <c r="AXL185"/>
      <c r="AXM185"/>
      <c r="AXN185"/>
      <c r="AXO185"/>
      <c r="AXP185"/>
      <c r="AXQ185"/>
      <c r="AXR185"/>
      <c r="AXS185"/>
      <c r="AXT185"/>
      <c r="AXU185"/>
      <c r="AXV185"/>
      <c r="AXW185"/>
      <c r="AXX185"/>
      <c r="AXY185"/>
      <c r="AXZ185"/>
      <c r="AYA185"/>
      <c r="AYB185"/>
      <c r="AYC185"/>
      <c r="AYD185"/>
      <c r="AYE185"/>
      <c r="AYF185"/>
      <c r="AYG185"/>
      <c r="AYH185"/>
      <c r="AYI185"/>
      <c r="AYJ185"/>
      <c r="AYK185"/>
      <c r="AYL185"/>
      <c r="AYM185"/>
      <c r="AYN185"/>
      <c r="AYO185"/>
      <c r="AYP185"/>
      <c r="AYQ185"/>
      <c r="AYR185"/>
      <c r="AYS185"/>
      <c r="AYT185"/>
      <c r="AYU185"/>
      <c r="AYV185"/>
      <c r="AYW185"/>
      <c r="AYX185"/>
      <c r="AYY185"/>
      <c r="AYZ185"/>
      <c r="AZA185"/>
      <c r="AZB185"/>
      <c r="AZC185"/>
      <c r="AZD185"/>
      <c r="AZE185"/>
      <c r="AZF185"/>
      <c r="AZG185"/>
      <c r="AZH185"/>
      <c r="AZI185"/>
      <c r="AZJ185"/>
      <c r="AZK185"/>
      <c r="AZL185"/>
      <c r="AZM185"/>
      <c r="AZN185"/>
      <c r="AZO185"/>
      <c r="AZP185"/>
      <c r="AZQ185"/>
      <c r="AZR185"/>
      <c r="AZS185"/>
      <c r="AZT185"/>
      <c r="AZU185"/>
      <c r="AZV185"/>
      <c r="AZW185"/>
      <c r="AZX185"/>
      <c r="AZY185"/>
      <c r="AZZ185"/>
      <c r="BAA185"/>
      <c r="BAB185"/>
      <c r="BAC185"/>
      <c r="BAD185"/>
      <c r="BAE185"/>
      <c r="BAF185"/>
      <c r="BAG185"/>
      <c r="BAH185"/>
      <c r="BAI185"/>
      <c r="BAJ185"/>
      <c r="BAK185"/>
      <c r="BAL185"/>
      <c r="BAM185"/>
      <c r="BAN185"/>
      <c r="BAO185"/>
      <c r="BAP185"/>
      <c r="BAQ185"/>
      <c r="BAR185"/>
      <c r="BAS185"/>
      <c r="BAT185"/>
      <c r="BAU185"/>
      <c r="BAV185"/>
      <c r="BAW185"/>
      <c r="BAX185"/>
      <c r="BAY185"/>
      <c r="BAZ185"/>
      <c r="BBA185"/>
      <c r="BBB185"/>
      <c r="BBC185"/>
      <c r="BBD185"/>
      <c r="BBE185"/>
      <c r="BBF185"/>
      <c r="BBG185"/>
      <c r="BBH185"/>
      <c r="BBI185"/>
      <c r="BBJ185"/>
      <c r="BBK185"/>
      <c r="BBL185"/>
      <c r="BBM185"/>
      <c r="BBN185"/>
      <c r="BBO185"/>
      <c r="BBP185"/>
      <c r="BBQ185"/>
      <c r="BBR185"/>
      <c r="BBS185"/>
      <c r="BBT185"/>
      <c r="BBU185"/>
      <c r="BBV185"/>
      <c r="BBW185"/>
      <c r="BBX185"/>
      <c r="BBY185"/>
      <c r="BBZ185"/>
      <c r="BCA185"/>
      <c r="BCB185"/>
      <c r="BCC185"/>
      <c r="BCD185"/>
      <c r="BCE185"/>
      <c r="BCF185"/>
      <c r="BCG185"/>
      <c r="BCH185"/>
      <c r="BCI185"/>
      <c r="BCJ185"/>
      <c r="BCK185"/>
      <c r="BCL185"/>
      <c r="BCM185"/>
      <c r="BCN185"/>
      <c r="BCO185"/>
      <c r="BCP185"/>
      <c r="BCQ185"/>
      <c r="BCR185"/>
      <c r="BCS185"/>
      <c r="BCT185"/>
      <c r="BCU185"/>
      <c r="BCV185"/>
      <c r="BCW185"/>
      <c r="BCX185"/>
      <c r="BCY185"/>
      <c r="BCZ185"/>
      <c r="BDA185"/>
      <c r="BDB185"/>
      <c r="BDC185"/>
      <c r="BDD185"/>
      <c r="BDE185"/>
      <c r="BDF185"/>
      <c r="BDG185"/>
      <c r="BDH185"/>
      <c r="BDI185"/>
      <c r="BDJ185"/>
      <c r="BDK185"/>
      <c r="BDL185"/>
      <c r="BDM185"/>
      <c r="BDN185"/>
      <c r="BDO185"/>
      <c r="BDP185"/>
      <c r="BDQ185"/>
      <c r="BDR185"/>
      <c r="BDS185"/>
      <c r="BDT185"/>
      <c r="BDU185"/>
      <c r="BDV185"/>
      <c r="BDW185"/>
      <c r="BDX185"/>
      <c r="BDY185"/>
      <c r="BDZ185"/>
      <c r="BEA185"/>
      <c r="BEB185"/>
      <c r="BEC185"/>
      <c r="BED185"/>
      <c r="BEE185"/>
      <c r="BEF185"/>
      <c r="BEG185"/>
      <c r="BEH185"/>
      <c r="BEI185"/>
      <c r="BEJ185"/>
      <c r="BEK185"/>
      <c r="BEL185"/>
      <c r="BEM185"/>
      <c r="BEN185"/>
      <c r="BEO185"/>
      <c r="BEP185"/>
      <c r="BEQ185"/>
      <c r="BER185"/>
      <c r="BES185"/>
      <c r="BET185"/>
      <c r="BEU185"/>
      <c r="BEV185"/>
      <c r="BEW185"/>
      <c r="BEX185"/>
      <c r="BEY185"/>
      <c r="BEZ185"/>
      <c r="BFA185"/>
      <c r="BFB185"/>
      <c r="BFC185"/>
      <c r="BFD185"/>
      <c r="BFE185"/>
      <c r="BFF185"/>
      <c r="BFG185"/>
      <c r="BFH185"/>
      <c r="BFI185"/>
      <c r="BFJ185"/>
      <c r="BFK185"/>
      <c r="BFL185"/>
      <c r="BFM185"/>
      <c r="BFN185"/>
      <c r="BFO185"/>
      <c r="BFP185"/>
      <c r="BFQ185"/>
      <c r="BFR185"/>
      <c r="BFS185"/>
      <c r="BFT185"/>
      <c r="BFU185"/>
      <c r="BFV185"/>
      <c r="BFW185"/>
      <c r="BFX185"/>
      <c r="BFY185"/>
      <c r="BFZ185"/>
      <c r="BGA185"/>
      <c r="BGB185"/>
      <c r="BGC185"/>
      <c r="BGD185"/>
      <c r="BGE185"/>
      <c r="BGF185"/>
      <c r="BGG185"/>
      <c r="BGH185"/>
      <c r="BGI185"/>
      <c r="BGJ185"/>
      <c r="BGK185"/>
      <c r="BGL185"/>
      <c r="BGM185"/>
      <c r="BGN185"/>
      <c r="BGO185"/>
      <c r="BGP185"/>
      <c r="BGQ185"/>
      <c r="BGR185"/>
      <c r="BGS185"/>
      <c r="BGT185"/>
      <c r="BGU185"/>
      <c r="BGV185"/>
      <c r="BGW185"/>
      <c r="BGX185"/>
      <c r="BGY185"/>
      <c r="BGZ185"/>
      <c r="BHA185"/>
      <c r="BHB185"/>
      <c r="BHC185"/>
      <c r="BHD185"/>
      <c r="BHE185"/>
      <c r="BHF185"/>
      <c r="BHG185"/>
      <c r="BHH185"/>
      <c r="BHI185"/>
      <c r="BHJ185"/>
      <c r="BHK185"/>
      <c r="BHL185"/>
      <c r="BHM185"/>
      <c r="BHN185"/>
      <c r="BHO185"/>
      <c r="BHP185"/>
      <c r="BHQ185"/>
      <c r="BHR185"/>
      <c r="BHS185"/>
      <c r="BHT185"/>
      <c r="BHU185"/>
      <c r="BHV185"/>
      <c r="BHW185"/>
      <c r="BHX185"/>
      <c r="BHY185"/>
      <c r="BHZ185"/>
      <c r="BIA185"/>
      <c r="BIB185"/>
      <c r="BIC185"/>
      <c r="BID185"/>
      <c r="BIE185"/>
      <c r="BIF185"/>
      <c r="BIG185"/>
      <c r="BIH185"/>
      <c r="BII185"/>
      <c r="BIJ185"/>
      <c r="BIK185"/>
      <c r="BIL185"/>
      <c r="BIM185"/>
      <c r="BIN185"/>
      <c r="BIO185"/>
      <c r="BIP185"/>
      <c r="BIQ185"/>
      <c r="BIR185"/>
      <c r="BIS185"/>
      <c r="BIT185"/>
      <c r="BIU185"/>
      <c r="BIV185"/>
      <c r="BIW185"/>
      <c r="BIX185"/>
      <c r="BIY185"/>
      <c r="BIZ185"/>
      <c r="BJA185"/>
      <c r="BJB185"/>
      <c r="BJC185"/>
      <c r="BJD185"/>
      <c r="BJE185"/>
      <c r="BJF185"/>
      <c r="BJG185"/>
      <c r="BJH185"/>
      <c r="BJI185"/>
      <c r="BJJ185"/>
      <c r="BJK185"/>
      <c r="BJL185"/>
      <c r="BJM185"/>
      <c r="BJN185"/>
      <c r="BJO185"/>
      <c r="BJP185"/>
      <c r="BJQ185"/>
      <c r="BJR185"/>
      <c r="BJS185"/>
      <c r="BJT185"/>
      <c r="BJU185"/>
      <c r="BJV185"/>
      <c r="BJW185"/>
      <c r="BJX185"/>
      <c r="BJY185"/>
      <c r="BJZ185"/>
      <c r="BKA185"/>
      <c r="BKB185"/>
      <c r="BKC185"/>
      <c r="BKD185"/>
      <c r="BKE185"/>
      <c r="BKF185"/>
      <c r="BKG185"/>
      <c r="BKH185"/>
      <c r="BKI185"/>
      <c r="BKJ185"/>
      <c r="BKK185"/>
      <c r="BKL185"/>
      <c r="BKM185"/>
      <c r="BKN185"/>
      <c r="BKO185"/>
      <c r="BKP185"/>
      <c r="BKQ185"/>
      <c r="BKR185"/>
      <c r="BKS185"/>
      <c r="BKT185"/>
      <c r="BKU185"/>
      <c r="BKV185"/>
      <c r="BKW185"/>
      <c r="BKX185"/>
      <c r="BKY185"/>
      <c r="BKZ185"/>
      <c r="BLA185"/>
      <c r="BLB185"/>
      <c r="BLC185"/>
      <c r="BLD185"/>
      <c r="BLE185"/>
      <c r="BLF185"/>
      <c r="BLG185"/>
      <c r="BLH185"/>
      <c r="BLI185"/>
      <c r="BLJ185"/>
      <c r="BLK185"/>
      <c r="BLL185"/>
      <c r="BLM185"/>
      <c r="BLN185"/>
      <c r="BLO185"/>
      <c r="BLP185"/>
      <c r="BLQ185"/>
      <c r="BLR185"/>
      <c r="BLS185"/>
      <c r="BLT185"/>
      <c r="BLU185"/>
      <c r="BLV185"/>
      <c r="BLW185"/>
      <c r="BLX185"/>
      <c r="BLY185"/>
      <c r="BLZ185"/>
      <c r="BMA185"/>
      <c r="BMB185"/>
      <c r="BMC185"/>
      <c r="BMD185"/>
      <c r="BME185"/>
      <c r="BMF185"/>
      <c r="BMG185"/>
      <c r="BMH185"/>
      <c r="BMI185"/>
      <c r="BMJ185"/>
      <c r="BMK185"/>
      <c r="BML185"/>
      <c r="BMM185"/>
      <c r="BMN185"/>
      <c r="BMO185"/>
      <c r="BMP185"/>
      <c r="BMQ185"/>
      <c r="BMR185"/>
      <c r="BMS185"/>
      <c r="BMT185"/>
      <c r="BMU185"/>
      <c r="BMV185"/>
      <c r="BMW185"/>
      <c r="BMX185"/>
      <c r="BMY185"/>
      <c r="BMZ185"/>
      <c r="BNA185"/>
      <c r="BNB185"/>
      <c r="BNC185"/>
      <c r="BND185"/>
      <c r="BNE185"/>
      <c r="BNF185"/>
      <c r="BNG185"/>
      <c r="BNH185"/>
      <c r="BNI185"/>
      <c r="BNJ185"/>
      <c r="BNK185"/>
      <c r="BNL185"/>
      <c r="BNM185"/>
      <c r="BNN185"/>
      <c r="BNO185"/>
      <c r="BNP185"/>
      <c r="BNQ185"/>
      <c r="BNR185"/>
      <c r="BNS185"/>
      <c r="BNT185"/>
      <c r="BNU185"/>
      <c r="BNV185"/>
      <c r="BNW185"/>
      <c r="BNX185"/>
      <c r="BNY185"/>
      <c r="BNZ185"/>
      <c r="BOA185"/>
      <c r="BOB185"/>
      <c r="BOC185"/>
      <c r="BOD185"/>
      <c r="BOE185"/>
      <c r="BOF185"/>
      <c r="BOG185"/>
      <c r="BOH185"/>
      <c r="BOI185"/>
      <c r="BOJ185"/>
      <c r="BOK185"/>
      <c r="BOL185"/>
      <c r="BOM185"/>
      <c r="BON185"/>
      <c r="BOO185"/>
      <c r="BOP185"/>
      <c r="BOQ185"/>
      <c r="BOR185"/>
      <c r="BOS185"/>
      <c r="BOT185"/>
      <c r="BOU185"/>
      <c r="BOV185"/>
      <c r="BOW185"/>
      <c r="BOX185"/>
      <c r="BOY185"/>
      <c r="BOZ185"/>
      <c r="BPA185"/>
      <c r="BPB185"/>
      <c r="BPC185"/>
      <c r="BPD185"/>
      <c r="BPE185"/>
      <c r="BPF185"/>
      <c r="BPG185"/>
      <c r="BPH185"/>
      <c r="BPI185"/>
      <c r="BPJ185"/>
      <c r="BPK185"/>
      <c r="BPL185"/>
      <c r="BPM185"/>
      <c r="BPN185"/>
      <c r="BPO185"/>
      <c r="BPP185"/>
      <c r="BPQ185"/>
      <c r="BPR185"/>
      <c r="BPS185"/>
      <c r="BPT185"/>
      <c r="BPU185"/>
      <c r="BPV185"/>
      <c r="BPW185"/>
      <c r="BPX185"/>
      <c r="BPY185"/>
      <c r="BPZ185"/>
      <c r="BQA185"/>
      <c r="BQB185"/>
      <c r="BQC185"/>
      <c r="BQD185"/>
      <c r="BQE185"/>
      <c r="BQF185"/>
      <c r="BQG185"/>
      <c r="BQH185"/>
      <c r="BQI185"/>
      <c r="BQJ185"/>
      <c r="BQK185"/>
      <c r="BQL185"/>
      <c r="BQM185"/>
      <c r="BQN185"/>
      <c r="BQO185"/>
      <c r="BQP185"/>
      <c r="BQQ185"/>
      <c r="BQR185"/>
      <c r="BQS185"/>
      <c r="BQT185"/>
      <c r="BQU185"/>
      <c r="BQV185"/>
      <c r="BQW185"/>
      <c r="BQX185"/>
      <c r="BQY185"/>
      <c r="BQZ185"/>
      <c r="BRA185"/>
      <c r="BRB185"/>
      <c r="BRC185"/>
      <c r="BRD185"/>
      <c r="BRE185"/>
      <c r="BRF185"/>
      <c r="BRG185"/>
      <c r="BRH185"/>
      <c r="BRI185"/>
      <c r="BRJ185"/>
      <c r="BRK185"/>
      <c r="BRL185"/>
      <c r="BRM185"/>
      <c r="BRN185"/>
      <c r="BRO185"/>
      <c r="BRP185"/>
      <c r="BRQ185"/>
      <c r="BRR185"/>
      <c r="BRS185"/>
      <c r="BRT185"/>
      <c r="BRU185"/>
      <c r="BRV185"/>
      <c r="BRW185"/>
      <c r="BRX185"/>
      <c r="BRY185"/>
      <c r="BRZ185"/>
      <c r="BSA185"/>
      <c r="BSB185"/>
      <c r="BSC185"/>
      <c r="BSD185"/>
      <c r="BSE185"/>
      <c r="BSF185"/>
      <c r="BSG185"/>
      <c r="BSH185"/>
      <c r="BSI185"/>
      <c r="BSJ185"/>
      <c r="BSK185"/>
      <c r="BSL185"/>
      <c r="BSM185"/>
      <c r="BSN185"/>
      <c r="BSO185"/>
      <c r="BSP185"/>
      <c r="BSQ185"/>
      <c r="BSR185"/>
      <c r="BSS185"/>
      <c r="BST185"/>
      <c r="BSU185"/>
      <c r="BSV185"/>
      <c r="BSW185"/>
      <c r="BSX185"/>
      <c r="BSY185"/>
      <c r="BSZ185"/>
      <c r="BTA185"/>
      <c r="BTB185"/>
      <c r="BTC185"/>
      <c r="BTD185"/>
      <c r="BTE185"/>
      <c r="BTF185"/>
      <c r="BTG185"/>
      <c r="BTH185"/>
      <c r="BTI185"/>
      <c r="BTJ185"/>
      <c r="BTK185"/>
      <c r="BTL185"/>
      <c r="BTM185"/>
      <c r="BTN185"/>
      <c r="BTO185"/>
      <c r="BTP185"/>
      <c r="BTQ185"/>
      <c r="BTR185"/>
      <c r="BTS185"/>
      <c r="BTT185"/>
      <c r="BTU185"/>
      <c r="BTV185"/>
      <c r="BTW185"/>
      <c r="BTX185"/>
      <c r="BTY185"/>
      <c r="BTZ185"/>
      <c r="BUA185"/>
      <c r="BUB185"/>
      <c r="BUC185"/>
      <c r="BUD185"/>
      <c r="BUE185"/>
      <c r="BUF185"/>
      <c r="BUG185"/>
      <c r="BUH185"/>
      <c r="BUI185"/>
      <c r="BUJ185"/>
      <c r="BUK185"/>
      <c r="BUL185"/>
      <c r="BUM185"/>
      <c r="BUN185"/>
      <c r="BUO185"/>
      <c r="BUP185"/>
      <c r="BUQ185"/>
      <c r="BUR185"/>
      <c r="BUS185"/>
      <c r="BUT185"/>
      <c r="BUU185"/>
      <c r="BUV185"/>
      <c r="BUW185"/>
      <c r="BUX185"/>
      <c r="BUY185"/>
      <c r="BUZ185"/>
      <c r="BVA185"/>
      <c r="BVB185"/>
      <c r="BVC185"/>
      <c r="BVD185"/>
      <c r="BVE185"/>
      <c r="BVF185"/>
      <c r="BVG185"/>
      <c r="BVH185"/>
      <c r="BVI185"/>
      <c r="BVJ185"/>
      <c r="BVK185"/>
      <c r="BVL185"/>
      <c r="BVM185"/>
      <c r="BVN185"/>
      <c r="BVO185"/>
      <c r="BVP185"/>
      <c r="BVQ185"/>
      <c r="BVR185"/>
      <c r="BVS185"/>
      <c r="BVT185"/>
      <c r="BVU185"/>
      <c r="BVV185"/>
      <c r="BVW185"/>
      <c r="BVX185"/>
      <c r="BVY185"/>
      <c r="BVZ185"/>
      <c r="BWA185"/>
      <c r="BWB185"/>
      <c r="BWC185"/>
      <c r="BWD185"/>
      <c r="BWE185"/>
      <c r="BWF185"/>
      <c r="BWG185"/>
      <c r="BWH185"/>
      <c r="BWI185"/>
      <c r="BWJ185"/>
      <c r="BWK185"/>
      <c r="BWL185"/>
      <c r="BWM185"/>
      <c r="BWN185"/>
      <c r="BWO185"/>
      <c r="BWP185"/>
      <c r="BWQ185"/>
      <c r="BWR185"/>
      <c r="BWS185"/>
      <c r="BWT185"/>
      <c r="BWU185"/>
      <c r="BWV185"/>
      <c r="BWW185"/>
      <c r="BWX185"/>
      <c r="BWY185"/>
      <c r="BWZ185"/>
      <c r="BXA185"/>
      <c r="BXB185"/>
      <c r="BXC185"/>
      <c r="BXD185"/>
      <c r="BXE185"/>
      <c r="BXF185"/>
      <c r="BXG185"/>
      <c r="BXH185"/>
      <c r="BXI185"/>
      <c r="BXJ185"/>
      <c r="BXK185"/>
      <c r="BXL185"/>
      <c r="BXM185"/>
      <c r="BXN185"/>
      <c r="BXO185"/>
      <c r="BXP185"/>
      <c r="BXQ185"/>
      <c r="BXR185"/>
      <c r="BXS185"/>
      <c r="BXT185"/>
      <c r="BXU185"/>
      <c r="BXV185"/>
      <c r="BXW185"/>
      <c r="BXX185"/>
      <c r="BXY185"/>
      <c r="BXZ185"/>
      <c r="BYA185"/>
      <c r="BYB185"/>
      <c r="BYC185"/>
      <c r="BYD185"/>
      <c r="BYE185"/>
      <c r="BYF185"/>
      <c r="BYG185"/>
      <c r="BYH185"/>
      <c r="BYI185"/>
      <c r="BYJ185"/>
      <c r="BYK185"/>
      <c r="BYL185"/>
      <c r="BYM185"/>
      <c r="BYN185"/>
      <c r="BYO185"/>
      <c r="BYP185"/>
      <c r="BYQ185"/>
      <c r="BYR185"/>
      <c r="BYS185"/>
      <c r="BYT185"/>
      <c r="BYU185"/>
      <c r="BYV185"/>
      <c r="BYW185"/>
      <c r="BYX185"/>
      <c r="BYY185"/>
      <c r="BYZ185"/>
      <c r="BZA185"/>
      <c r="BZB185"/>
      <c r="BZC185"/>
      <c r="BZD185"/>
      <c r="BZE185"/>
      <c r="BZF185"/>
      <c r="BZG185"/>
      <c r="BZH185"/>
      <c r="BZI185"/>
      <c r="BZJ185"/>
      <c r="BZK185"/>
      <c r="BZL185"/>
      <c r="BZM185"/>
      <c r="BZN185"/>
      <c r="BZO185"/>
      <c r="BZP185"/>
      <c r="BZQ185"/>
      <c r="BZR185"/>
      <c r="BZS185"/>
      <c r="BZT185"/>
      <c r="BZU185"/>
      <c r="BZV185"/>
      <c r="BZW185"/>
      <c r="BZX185"/>
      <c r="BZY185"/>
      <c r="BZZ185"/>
      <c r="CAA185"/>
      <c r="CAB185"/>
      <c r="CAC185"/>
      <c r="CAD185"/>
      <c r="CAE185"/>
      <c r="CAF185"/>
      <c r="CAG185"/>
      <c r="CAH185"/>
      <c r="CAI185"/>
      <c r="CAJ185"/>
      <c r="CAK185"/>
      <c r="CAL185"/>
      <c r="CAM185"/>
      <c r="CAN185"/>
      <c r="CAO185"/>
      <c r="CAP185"/>
      <c r="CAQ185"/>
      <c r="CAR185"/>
      <c r="CAS185"/>
      <c r="CAT185"/>
      <c r="CAU185"/>
      <c r="CAV185"/>
      <c r="CAW185"/>
      <c r="CAX185"/>
      <c r="CAY185"/>
      <c r="CAZ185"/>
      <c r="CBA185"/>
      <c r="CBB185"/>
      <c r="CBC185"/>
      <c r="CBD185"/>
      <c r="CBE185"/>
      <c r="CBF185"/>
      <c r="CBG185"/>
      <c r="CBH185"/>
      <c r="CBI185"/>
      <c r="CBJ185"/>
      <c r="CBK185"/>
      <c r="CBL185"/>
      <c r="CBM185"/>
      <c r="CBN185"/>
      <c r="CBO185"/>
      <c r="CBP185"/>
      <c r="CBQ185"/>
      <c r="CBR185"/>
      <c r="CBS185"/>
      <c r="CBT185"/>
      <c r="CBU185"/>
      <c r="CBV185"/>
      <c r="CBW185"/>
      <c r="CBX185"/>
      <c r="CBY185"/>
      <c r="CBZ185"/>
      <c r="CCA185"/>
      <c r="CCB185"/>
      <c r="CCC185"/>
      <c r="CCD185"/>
      <c r="CCE185"/>
      <c r="CCF185"/>
      <c r="CCG185"/>
      <c r="CCH185"/>
      <c r="CCI185"/>
      <c r="CCJ185"/>
      <c r="CCK185"/>
      <c r="CCL185"/>
      <c r="CCM185"/>
      <c r="CCN185"/>
      <c r="CCO185"/>
      <c r="CCP185"/>
      <c r="CCQ185"/>
      <c r="CCR185"/>
      <c r="CCS185"/>
      <c r="CCT185"/>
      <c r="CCU185"/>
      <c r="CCV185"/>
      <c r="CCW185"/>
      <c r="CCX185"/>
      <c r="CCY185"/>
      <c r="CCZ185"/>
      <c r="CDA185"/>
      <c r="CDB185"/>
      <c r="CDC185"/>
      <c r="CDD185"/>
      <c r="CDE185"/>
      <c r="CDF185"/>
      <c r="CDG185"/>
      <c r="CDH185"/>
      <c r="CDI185"/>
      <c r="CDJ185"/>
      <c r="CDK185"/>
      <c r="CDL185"/>
      <c r="CDM185"/>
      <c r="CDN185"/>
      <c r="CDO185"/>
      <c r="CDP185"/>
      <c r="CDQ185"/>
      <c r="CDR185"/>
      <c r="CDS185"/>
      <c r="CDT185"/>
      <c r="CDU185"/>
      <c r="CDV185"/>
      <c r="CDW185"/>
      <c r="CDX185"/>
      <c r="CDY185"/>
      <c r="CDZ185"/>
      <c r="CEA185"/>
      <c r="CEB185"/>
      <c r="CEC185"/>
      <c r="CED185"/>
      <c r="CEE185"/>
      <c r="CEF185"/>
      <c r="CEG185"/>
      <c r="CEH185"/>
      <c r="CEI185"/>
      <c r="CEJ185"/>
      <c r="CEK185"/>
      <c r="CEL185"/>
      <c r="CEM185"/>
      <c r="CEN185"/>
      <c r="CEO185"/>
      <c r="CEP185"/>
      <c r="CEQ185"/>
      <c r="CER185"/>
      <c r="CES185"/>
      <c r="CET185"/>
      <c r="CEU185"/>
      <c r="CEV185"/>
      <c r="CEW185"/>
      <c r="CEX185"/>
      <c r="CEY185"/>
      <c r="CEZ185"/>
      <c r="CFA185"/>
      <c r="CFB185"/>
      <c r="CFC185"/>
      <c r="CFD185"/>
      <c r="CFE185"/>
      <c r="CFF185"/>
      <c r="CFG185"/>
      <c r="CFH185"/>
      <c r="CFI185"/>
      <c r="CFJ185"/>
      <c r="CFK185"/>
      <c r="CFL185"/>
      <c r="CFM185"/>
      <c r="CFN185"/>
      <c r="CFO185"/>
      <c r="CFP185"/>
      <c r="CFQ185"/>
      <c r="CFR185"/>
      <c r="CFS185"/>
      <c r="CFT185"/>
      <c r="CFU185"/>
      <c r="CFV185"/>
      <c r="CFW185"/>
      <c r="CFX185"/>
      <c r="CFY185"/>
      <c r="CFZ185"/>
    </row>
    <row r="186" spans="1:2210" s="34" customFormat="1" ht="9.75" customHeight="1" outlineLevel="4" thickBot="1" x14ac:dyDescent="0.3">
      <c r="A186" s="35" t="s">
        <v>29</v>
      </c>
      <c r="B186" s="71" t="s">
        <v>29</v>
      </c>
      <c r="C186" s="68" t="s">
        <v>219</v>
      </c>
      <c r="D186" s="54" t="s">
        <v>13</v>
      </c>
      <c r="E186" s="174" t="s">
        <v>49</v>
      </c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5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  <c r="AMK186"/>
      <c r="AML186"/>
      <c r="AMM186"/>
      <c r="AMN186"/>
      <c r="AMO186"/>
      <c r="AMP186"/>
      <c r="AMQ186"/>
      <c r="AMR186"/>
      <c r="AMS186"/>
      <c r="AMT186"/>
      <c r="AMU186"/>
      <c r="AMV186"/>
      <c r="AMW186"/>
      <c r="AMX186"/>
      <c r="AMY186"/>
      <c r="AMZ186"/>
      <c r="ANA186"/>
      <c r="ANB186"/>
      <c r="ANC186"/>
      <c r="AND186"/>
      <c r="ANE186"/>
      <c r="ANF186"/>
      <c r="ANG186"/>
      <c r="ANH186"/>
      <c r="ANI186"/>
      <c r="ANJ186"/>
      <c r="ANK186"/>
      <c r="ANL186"/>
      <c r="ANM186"/>
      <c r="ANN186"/>
      <c r="ANO186"/>
      <c r="ANP186"/>
      <c r="ANQ186"/>
      <c r="ANR186"/>
      <c r="ANS186"/>
      <c r="ANT186"/>
      <c r="ANU186"/>
      <c r="ANV186"/>
      <c r="ANW186"/>
      <c r="ANX186"/>
      <c r="ANY186"/>
      <c r="ANZ186"/>
      <c r="AOA186"/>
      <c r="AOB186"/>
      <c r="AOC186"/>
      <c r="AOD186"/>
      <c r="AOE186"/>
      <c r="AOF186"/>
      <c r="AOG186"/>
      <c r="AOH186"/>
      <c r="AOI186"/>
      <c r="AOJ186"/>
      <c r="AOK186"/>
      <c r="AOL186"/>
      <c r="AOM186"/>
      <c r="AON186"/>
      <c r="AOO186"/>
      <c r="AOP186"/>
      <c r="AOQ186"/>
      <c r="AOR186"/>
      <c r="AOS186"/>
      <c r="AOT186"/>
      <c r="AOU186"/>
      <c r="AOV186"/>
      <c r="AOW186"/>
      <c r="AOX186"/>
      <c r="AOY186"/>
      <c r="AOZ186"/>
      <c r="APA186"/>
      <c r="APB186"/>
      <c r="APC186"/>
      <c r="APD186"/>
      <c r="APE186"/>
      <c r="APF186"/>
      <c r="APG186"/>
      <c r="APH186"/>
      <c r="API186"/>
      <c r="APJ186"/>
      <c r="APK186"/>
      <c r="APL186"/>
      <c r="APM186"/>
      <c r="APN186"/>
      <c r="APO186"/>
      <c r="APP186"/>
      <c r="APQ186"/>
      <c r="APR186"/>
      <c r="APS186"/>
      <c r="APT186"/>
      <c r="APU186"/>
      <c r="APV186"/>
      <c r="APW186"/>
      <c r="APX186"/>
      <c r="APY186"/>
      <c r="APZ186"/>
      <c r="AQA186"/>
      <c r="AQB186"/>
      <c r="AQC186"/>
      <c r="AQD186"/>
      <c r="AQE186"/>
      <c r="AQF186"/>
      <c r="AQG186"/>
      <c r="AQH186"/>
      <c r="AQI186"/>
      <c r="AQJ186"/>
      <c r="AQK186"/>
      <c r="AQL186"/>
      <c r="AQM186"/>
      <c r="AQN186"/>
      <c r="AQO186"/>
      <c r="AQP186"/>
      <c r="AQQ186"/>
      <c r="AQR186"/>
      <c r="AQS186"/>
      <c r="AQT186"/>
      <c r="AQU186"/>
      <c r="AQV186"/>
      <c r="AQW186"/>
      <c r="AQX186"/>
      <c r="AQY186"/>
      <c r="AQZ186"/>
      <c r="ARA186"/>
      <c r="ARB186"/>
      <c r="ARC186"/>
      <c r="ARD186"/>
      <c r="ARE186"/>
      <c r="ARF186"/>
      <c r="ARG186"/>
      <c r="ARH186"/>
      <c r="ARI186"/>
      <c r="ARJ186"/>
      <c r="ARK186"/>
      <c r="ARL186"/>
      <c r="ARM186"/>
      <c r="ARN186"/>
      <c r="ARO186"/>
      <c r="ARP186"/>
      <c r="ARQ186"/>
      <c r="ARR186"/>
      <c r="ARS186"/>
      <c r="ART186"/>
      <c r="ARU186"/>
      <c r="ARV186"/>
      <c r="ARW186"/>
      <c r="ARX186"/>
      <c r="ARY186"/>
      <c r="ARZ186"/>
      <c r="ASA186"/>
      <c r="ASB186"/>
      <c r="ASC186"/>
      <c r="ASD186"/>
      <c r="ASE186"/>
      <c r="ASF186"/>
      <c r="ASG186"/>
      <c r="ASH186"/>
      <c r="ASI186"/>
      <c r="ASJ186"/>
      <c r="ASK186"/>
      <c r="ASL186"/>
      <c r="ASM186"/>
      <c r="ASN186"/>
      <c r="ASO186"/>
      <c r="ASP186"/>
      <c r="ASQ186"/>
      <c r="ASR186"/>
      <c r="ASS186"/>
      <c r="AST186"/>
      <c r="ASU186"/>
      <c r="ASV186"/>
      <c r="ASW186"/>
      <c r="ASX186"/>
      <c r="ASY186"/>
      <c r="ASZ186"/>
      <c r="ATA186"/>
      <c r="ATB186"/>
      <c r="ATC186"/>
      <c r="ATD186"/>
      <c r="ATE186"/>
      <c r="ATF186"/>
      <c r="ATG186"/>
      <c r="ATH186"/>
      <c r="ATI186"/>
      <c r="ATJ186"/>
      <c r="ATK186"/>
      <c r="ATL186"/>
      <c r="ATM186"/>
      <c r="ATN186"/>
      <c r="ATO186"/>
      <c r="ATP186"/>
      <c r="ATQ186"/>
      <c r="ATR186"/>
      <c r="ATS186"/>
      <c r="ATT186"/>
      <c r="ATU186"/>
      <c r="ATV186"/>
      <c r="ATW186"/>
      <c r="ATX186"/>
      <c r="ATY186"/>
      <c r="ATZ186"/>
      <c r="AUA186"/>
      <c r="AUB186"/>
      <c r="AUC186"/>
      <c r="AUD186"/>
      <c r="AUE186"/>
      <c r="AUF186"/>
      <c r="AUG186"/>
      <c r="AUH186"/>
      <c r="AUI186"/>
      <c r="AUJ186"/>
      <c r="AUK186"/>
      <c r="AUL186"/>
      <c r="AUM186"/>
      <c r="AUN186"/>
      <c r="AUO186"/>
      <c r="AUP186"/>
      <c r="AUQ186"/>
      <c r="AUR186"/>
      <c r="AUS186"/>
      <c r="AUT186"/>
      <c r="AUU186"/>
      <c r="AUV186"/>
      <c r="AUW186"/>
      <c r="AUX186"/>
      <c r="AUY186"/>
      <c r="AUZ186"/>
      <c r="AVA186"/>
      <c r="AVB186"/>
      <c r="AVC186"/>
      <c r="AVD186"/>
      <c r="AVE186"/>
      <c r="AVF186"/>
      <c r="AVG186"/>
      <c r="AVH186"/>
      <c r="AVI186"/>
      <c r="AVJ186"/>
      <c r="AVK186"/>
      <c r="AVL186"/>
      <c r="AVM186"/>
      <c r="AVN186"/>
      <c r="AVO186"/>
      <c r="AVP186"/>
      <c r="AVQ186"/>
      <c r="AVR186"/>
      <c r="AVS186"/>
      <c r="AVT186"/>
      <c r="AVU186"/>
      <c r="AVV186"/>
      <c r="AVW186"/>
      <c r="AVX186"/>
      <c r="AVY186"/>
      <c r="AVZ186"/>
      <c r="AWA186"/>
      <c r="AWB186"/>
      <c r="AWC186"/>
      <c r="AWD186"/>
      <c r="AWE186"/>
      <c r="AWF186"/>
      <c r="AWG186"/>
      <c r="AWH186"/>
      <c r="AWI186"/>
      <c r="AWJ186"/>
      <c r="AWK186"/>
      <c r="AWL186"/>
      <c r="AWM186"/>
      <c r="AWN186"/>
      <c r="AWO186"/>
      <c r="AWP186"/>
      <c r="AWQ186"/>
      <c r="AWR186"/>
      <c r="AWS186"/>
      <c r="AWT186"/>
      <c r="AWU186"/>
      <c r="AWV186"/>
      <c r="AWW186"/>
      <c r="AWX186"/>
      <c r="AWY186"/>
      <c r="AWZ186"/>
      <c r="AXA186"/>
      <c r="AXB186"/>
      <c r="AXC186"/>
      <c r="AXD186"/>
      <c r="AXE186"/>
      <c r="AXF186"/>
      <c r="AXG186"/>
      <c r="AXH186"/>
      <c r="AXI186"/>
      <c r="AXJ186"/>
      <c r="AXK186"/>
      <c r="AXL186"/>
      <c r="AXM186"/>
      <c r="AXN186"/>
      <c r="AXO186"/>
      <c r="AXP186"/>
      <c r="AXQ186"/>
      <c r="AXR186"/>
      <c r="AXS186"/>
      <c r="AXT186"/>
      <c r="AXU186"/>
      <c r="AXV186"/>
      <c r="AXW186"/>
      <c r="AXX186"/>
      <c r="AXY186"/>
      <c r="AXZ186"/>
      <c r="AYA186"/>
      <c r="AYB186"/>
      <c r="AYC186"/>
      <c r="AYD186"/>
      <c r="AYE186"/>
      <c r="AYF186"/>
      <c r="AYG186"/>
      <c r="AYH186"/>
      <c r="AYI186"/>
      <c r="AYJ186"/>
      <c r="AYK186"/>
      <c r="AYL186"/>
      <c r="AYM186"/>
      <c r="AYN186"/>
      <c r="AYO186"/>
      <c r="AYP186"/>
      <c r="AYQ186"/>
      <c r="AYR186"/>
      <c r="AYS186"/>
      <c r="AYT186"/>
      <c r="AYU186"/>
      <c r="AYV186"/>
      <c r="AYW186"/>
      <c r="AYX186"/>
      <c r="AYY186"/>
      <c r="AYZ186"/>
      <c r="AZA186"/>
      <c r="AZB186"/>
      <c r="AZC186"/>
      <c r="AZD186"/>
      <c r="AZE186"/>
      <c r="AZF186"/>
      <c r="AZG186"/>
      <c r="AZH186"/>
      <c r="AZI186"/>
      <c r="AZJ186"/>
      <c r="AZK186"/>
      <c r="AZL186"/>
      <c r="AZM186"/>
      <c r="AZN186"/>
      <c r="AZO186"/>
      <c r="AZP186"/>
      <c r="AZQ186"/>
      <c r="AZR186"/>
      <c r="AZS186"/>
      <c r="AZT186"/>
      <c r="AZU186"/>
      <c r="AZV186"/>
      <c r="AZW186"/>
      <c r="AZX186"/>
      <c r="AZY186"/>
      <c r="AZZ186"/>
      <c r="BAA186"/>
      <c r="BAB186"/>
      <c r="BAC186"/>
      <c r="BAD186"/>
      <c r="BAE186"/>
      <c r="BAF186"/>
      <c r="BAG186"/>
      <c r="BAH186"/>
      <c r="BAI186"/>
      <c r="BAJ186"/>
      <c r="BAK186"/>
      <c r="BAL186"/>
      <c r="BAM186"/>
      <c r="BAN186"/>
      <c r="BAO186"/>
      <c r="BAP186"/>
      <c r="BAQ186"/>
      <c r="BAR186"/>
      <c r="BAS186"/>
      <c r="BAT186"/>
      <c r="BAU186"/>
      <c r="BAV186"/>
      <c r="BAW186"/>
      <c r="BAX186"/>
      <c r="BAY186"/>
      <c r="BAZ186"/>
      <c r="BBA186"/>
      <c r="BBB186"/>
      <c r="BBC186"/>
      <c r="BBD186"/>
      <c r="BBE186"/>
      <c r="BBF186"/>
      <c r="BBG186"/>
      <c r="BBH186"/>
      <c r="BBI186"/>
      <c r="BBJ186"/>
      <c r="BBK186"/>
      <c r="BBL186"/>
      <c r="BBM186"/>
      <c r="BBN186"/>
      <c r="BBO186"/>
      <c r="BBP186"/>
      <c r="BBQ186"/>
      <c r="BBR186"/>
      <c r="BBS186"/>
      <c r="BBT186"/>
      <c r="BBU186"/>
      <c r="BBV186"/>
      <c r="BBW186"/>
      <c r="BBX186"/>
      <c r="BBY186"/>
      <c r="BBZ186"/>
      <c r="BCA186"/>
      <c r="BCB186"/>
      <c r="BCC186"/>
      <c r="BCD186"/>
      <c r="BCE186"/>
      <c r="BCF186"/>
      <c r="BCG186"/>
      <c r="BCH186"/>
      <c r="BCI186"/>
      <c r="BCJ186"/>
      <c r="BCK186"/>
      <c r="BCL186"/>
      <c r="BCM186"/>
      <c r="BCN186"/>
      <c r="BCO186"/>
      <c r="BCP186"/>
      <c r="BCQ186"/>
      <c r="BCR186"/>
      <c r="BCS186"/>
      <c r="BCT186"/>
      <c r="BCU186"/>
      <c r="BCV186"/>
      <c r="BCW186"/>
      <c r="BCX186"/>
      <c r="BCY186"/>
      <c r="BCZ186"/>
      <c r="BDA186"/>
      <c r="BDB186"/>
      <c r="BDC186"/>
      <c r="BDD186"/>
      <c r="BDE186"/>
      <c r="BDF186"/>
      <c r="BDG186"/>
      <c r="BDH186"/>
      <c r="BDI186"/>
      <c r="BDJ186"/>
      <c r="BDK186"/>
      <c r="BDL186"/>
      <c r="BDM186"/>
      <c r="BDN186"/>
      <c r="BDO186"/>
      <c r="BDP186"/>
      <c r="BDQ186"/>
      <c r="BDR186"/>
      <c r="BDS186"/>
      <c r="BDT186"/>
      <c r="BDU186"/>
      <c r="BDV186"/>
      <c r="BDW186"/>
      <c r="BDX186"/>
      <c r="BDY186"/>
      <c r="BDZ186"/>
      <c r="BEA186"/>
      <c r="BEB186"/>
      <c r="BEC186"/>
      <c r="BED186"/>
      <c r="BEE186"/>
      <c r="BEF186"/>
      <c r="BEG186"/>
      <c r="BEH186"/>
      <c r="BEI186"/>
      <c r="BEJ186"/>
      <c r="BEK186"/>
      <c r="BEL186"/>
      <c r="BEM186"/>
      <c r="BEN186"/>
      <c r="BEO186"/>
      <c r="BEP186"/>
      <c r="BEQ186"/>
      <c r="BER186"/>
      <c r="BES186"/>
      <c r="BET186"/>
      <c r="BEU186"/>
      <c r="BEV186"/>
      <c r="BEW186"/>
      <c r="BEX186"/>
      <c r="BEY186"/>
      <c r="BEZ186"/>
      <c r="BFA186"/>
      <c r="BFB186"/>
      <c r="BFC186"/>
      <c r="BFD186"/>
      <c r="BFE186"/>
      <c r="BFF186"/>
      <c r="BFG186"/>
      <c r="BFH186"/>
      <c r="BFI186"/>
      <c r="BFJ186"/>
      <c r="BFK186"/>
      <c r="BFL186"/>
      <c r="BFM186"/>
      <c r="BFN186"/>
      <c r="BFO186"/>
      <c r="BFP186"/>
      <c r="BFQ186"/>
      <c r="BFR186"/>
      <c r="BFS186"/>
      <c r="BFT186"/>
      <c r="BFU186"/>
      <c r="BFV186"/>
      <c r="BFW186"/>
      <c r="BFX186"/>
      <c r="BFY186"/>
      <c r="BFZ186"/>
      <c r="BGA186"/>
      <c r="BGB186"/>
      <c r="BGC186"/>
      <c r="BGD186"/>
      <c r="BGE186"/>
      <c r="BGF186"/>
      <c r="BGG186"/>
      <c r="BGH186"/>
      <c r="BGI186"/>
      <c r="BGJ186"/>
      <c r="BGK186"/>
      <c r="BGL186"/>
      <c r="BGM186"/>
      <c r="BGN186"/>
      <c r="BGO186"/>
      <c r="BGP186"/>
      <c r="BGQ186"/>
      <c r="BGR186"/>
      <c r="BGS186"/>
      <c r="BGT186"/>
      <c r="BGU186"/>
      <c r="BGV186"/>
      <c r="BGW186"/>
      <c r="BGX186"/>
      <c r="BGY186"/>
      <c r="BGZ186"/>
      <c r="BHA186"/>
      <c r="BHB186"/>
      <c r="BHC186"/>
      <c r="BHD186"/>
      <c r="BHE186"/>
      <c r="BHF186"/>
      <c r="BHG186"/>
      <c r="BHH186"/>
      <c r="BHI186"/>
      <c r="BHJ186"/>
      <c r="BHK186"/>
      <c r="BHL186"/>
      <c r="BHM186"/>
      <c r="BHN186"/>
      <c r="BHO186"/>
      <c r="BHP186"/>
      <c r="BHQ186"/>
      <c r="BHR186"/>
      <c r="BHS186"/>
      <c r="BHT186"/>
      <c r="BHU186"/>
      <c r="BHV186"/>
      <c r="BHW186"/>
      <c r="BHX186"/>
      <c r="BHY186"/>
      <c r="BHZ186"/>
      <c r="BIA186"/>
      <c r="BIB186"/>
      <c r="BIC186"/>
      <c r="BID186"/>
      <c r="BIE186"/>
      <c r="BIF186"/>
      <c r="BIG186"/>
      <c r="BIH186"/>
      <c r="BII186"/>
      <c r="BIJ186"/>
      <c r="BIK186"/>
      <c r="BIL186"/>
      <c r="BIM186"/>
      <c r="BIN186"/>
      <c r="BIO186"/>
      <c r="BIP186"/>
      <c r="BIQ186"/>
      <c r="BIR186"/>
      <c r="BIS186"/>
      <c r="BIT186"/>
      <c r="BIU186"/>
      <c r="BIV186"/>
      <c r="BIW186"/>
      <c r="BIX186"/>
      <c r="BIY186"/>
      <c r="BIZ186"/>
      <c r="BJA186"/>
      <c r="BJB186"/>
      <c r="BJC186"/>
      <c r="BJD186"/>
      <c r="BJE186"/>
      <c r="BJF186"/>
      <c r="BJG186"/>
      <c r="BJH186"/>
      <c r="BJI186"/>
      <c r="BJJ186"/>
      <c r="BJK186"/>
      <c r="BJL186"/>
      <c r="BJM186"/>
      <c r="BJN186"/>
      <c r="BJO186"/>
      <c r="BJP186"/>
      <c r="BJQ186"/>
      <c r="BJR186"/>
      <c r="BJS186"/>
      <c r="BJT186"/>
      <c r="BJU186"/>
      <c r="BJV186"/>
      <c r="BJW186"/>
      <c r="BJX186"/>
      <c r="BJY186"/>
      <c r="BJZ186"/>
      <c r="BKA186"/>
      <c r="BKB186"/>
      <c r="BKC186"/>
      <c r="BKD186"/>
      <c r="BKE186"/>
      <c r="BKF186"/>
      <c r="BKG186"/>
      <c r="BKH186"/>
      <c r="BKI186"/>
      <c r="BKJ186"/>
      <c r="BKK186"/>
      <c r="BKL186"/>
      <c r="BKM186"/>
      <c r="BKN186"/>
      <c r="BKO186"/>
      <c r="BKP186"/>
      <c r="BKQ186"/>
      <c r="BKR186"/>
      <c r="BKS186"/>
      <c r="BKT186"/>
      <c r="BKU186"/>
      <c r="BKV186"/>
      <c r="BKW186"/>
      <c r="BKX186"/>
      <c r="BKY186"/>
      <c r="BKZ186"/>
      <c r="BLA186"/>
      <c r="BLB186"/>
      <c r="BLC186"/>
      <c r="BLD186"/>
      <c r="BLE186"/>
      <c r="BLF186"/>
      <c r="BLG186"/>
      <c r="BLH186"/>
      <c r="BLI186"/>
      <c r="BLJ186"/>
      <c r="BLK186"/>
      <c r="BLL186"/>
      <c r="BLM186"/>
      <c r="BLN186"/>
      <c r="BLO186"/>
      <c r="BLP186"/>
      <c r="BLQ186"/>
      <c r="BLR186"/>
      <c r="BLS186"/>
      <c r="BLT186"/>
      <c r="BLU186"/>
      <c r="BLV186"/>
      <c r="BLW186"/>
      <c r="BLX186"/>
      <c r="BLY186"/>
      <c r="BLZ186"/>
      <c r="BMA186"/>
      <c r="BMB186"/>
      <c r="BMC186"/>
      <c r="BMD186"/>
      <c r="BME186"/>
      <c r="BMF186"/>
      <c r="BMG186"/>
      <c r="BMH186"/>
      <c r="BMI186"/>
      <c r="BMJ186"/>
      <c r="BMK186"/>
      <c r="BML186"/>
      <c r="BMM186"/>
      <c r="BMN186"/>
      <c r="BMO186"/>
      <c r="BMP186"/>
      <c r="BMQ186"/>
      <c r="BMR186"/>
      <c r="BMS186"/>
      <c r="BMT186"/>
      <c r="BMU186"/>
      <c r="BMV186"/>
      <c r="BMW186"/>
      <c r="BMX186"/>
      <c r="BMY186"/>
      <c r="BMZ186"/>
      <c r="BNA186"/>
      <c r="BNB186"/>
      <c r="BNC186"/>
      <c r="BND186"/>
      <c r="BNE186"/>
      <c r="BNF186"/>
      <c r="BNG186"/>
      <c r="BNH186"/>
      <c r="BNI186"/>
      <c r="BNJ186"/>
      <c r="BNK186"/>
      <c r="BNL186"/>
      <c r="BNM186"/>
      <c r="BNN186"/>
      <c r="BNO186"/>
      <c r="BNP186"/>
      <c r="BNQ186"/>
      <c r="BNR186"/>
      <c r="BNS186"/>
      <c r="BNT186"/>
      <c r="BNU186"/>
      <c r="BNV186"/>
      <c r="BNW186"/>
      <c r="BNX186"/>
      <c r="BNY186"/>
      <c r="BNZ186"/>
      <c r="BOA186"/>
      <c r="BOB186"/>
      <c r="BOC186"/>
      <c r="BOD186"/>
      <c r="BOE186"/>
      <c r="BOF186"/>
      <c r="BOG186"/>
      <c r="BOH186"/>
      <c r="BOI186"/>
      <c r="BOJ186"/>
      <c r="BOK186"/>
      <c r="BOL186"/>
      <c r="BOM186"/>
      <c r="BON186"/>
      <c r="BOO186"/>
      <c r="BOP186"/>
      <c r="BOQ186"/>
      <c r="BOR186"/>
      <c r="BOS186"/>
      <c r="BOT186"/>
      <c r="BOU186"/>
      <c r="BOV186"/>
      <c r="BOW186"/>
      <c r="BOX186"/>
      <c r="BOY186"/>
      <c r="BOZ186"/>
      <c r="BPA186"/>
      <c r="BPB186"/>
      <c r="BPC186"/>
      <c r="BPD186"/>
      <c r="BPE186"/>
      <c r="BPF186"/>
      <c r="BPG186"/>
      <c r="BPH186"/>
      <c r="BPI186"/>
      <c r="BPJ186"/>
      <c r="BPK186"/>
      <c r="BPL186"/>
      <c r="BPM186"/>
      <c r="BPN186"/>
      <c r="BPO186"/>
      <c r="BPP186"/>
      <c r="BPQ186"/>
      <c r="BPR186"/>
      <c r="BPS186"/>
      <c r="BPT186"/>
      <c r="BPU186"/>
      <c r="BPV186"/>
      <c r="BPW186"/>
      <c r="BPX186"/>
      <c r="BPY186"/>
      <c r="BPZ186"/>
      <c r="BQA186"/>
      <c r="BQB186"/>
      <c r="BQC186"/>
      <c r="BQD186"/>
      <c r="BQE186"/>
      <c r="BQF186"/>
      <c r="BQG186"/>
      <c r="BQH186"/>
      <c r="BQI186"/>
      <c r="BQJ186"/>
      <c r="BQK186"/>
      <c r="BQL186"/>
      <c r="BQM186"/>
      <c r="BQN186"/>
      <c r="BQO186"/>
      <c r="BQP186"/>
      <c r="BQQ186"/>
      <c r="BQR186"/>
      <c r="BQS186"/>
      <c r="BQT186"/>
      <c r="BQU186"/>
      <c r="BQV186"/>
      <c r="BQW186"/>
      <c r="BQX186"/>
      <c r="BQY186"/>
      <c r="BQZ186"/>
      <c r="BRA186"/>
      <c r="BRB186"/>
      <c r="BRC186"/>
      <c r="BRD186"/>
      <c r="BRE186"/>
      <c r="BRF186"/>
      <c r="BRG186"/>
      <c r="BRH186"/>
      <c r="BRI186"/>
      <c r="BRJ186"/>
      <c r="BRK186"/>
      <c r="BRL186"/>
      <c r="BRM186"/>
      <c r="BRN186"/>
      <c r="BRO186"/>
      <c r="BRP186"/>
      <c r="BRQ186"/>
      <c r="BRR186"/>
      <c r="BRS186"/>
      <c r="BRT186"/>
      <c r="BRU186"/>
      <c r="BRV186"/>
      <c r="BRW186"/>
      <c r="BRX186"/>
      <c r="BRY186"/>
      <c r="BRZ186"/>
      <c r="BSA186"/>
      <c r="BSB186"/>
      <c r="BSC186"/>
      <c r="BSD186"/>
      <c r="BSE186"/>
      <c r="BSF186"/>
      <c r="BSG186"/>
      <c r="BSH186"/>
      <c r="BSI186"/>
      <c r="BSJ186"/>
      <c r="BSK186"/>
      <c r="BSL186"/>
      <c r="BSM186"/>
      <c r="BSN186"/>
      <c r="BSO186"/>
      <c r="BSP186"/>
      <c r="BSQ186"/>
      <c r="BSR186"/>
      <c r="BSS186"/>
      <c r="BST186"/>
      <c r="BSU186"/>
      <c r="BSV186"/>
      <c r="BSW186"/>
      <c r="BSX186"/>
      <c r="BSY186"/>
      <c r="BSZ186"/>
      <c r="BTA186"/>
      <c r="BTB186"/>
      <c r="BTC186"/>
      <c r="BTD186"/>
      <c r="BTE186"/>
      <c r="BTF186"/>
      <c r="BTG186"/>
      <c r="BTH186"/>
      <c r="BTI186"/>
      <c r="BTJ186"/>
      <c r="BTK186"/>
      <c r="BTL186"/>
      <c r="BTM186"/>
      <c r="BTN186"/>
      <c r="BTO186"/>
      <c r="BTP186"/>
      <c r="BTQ186"/>
      <c r="BTR186"/>
      <c r="BTS186"/>
      <c r="BTT186"/>
      <c r="BTU186"/>
      <c r="BTV186"/>
      <c r="BTW186"/>
      <c r="BTX186"/>
      <c r="BTY186"/>
      <c r="BTZ186"/>
      <c r="BUA186"/>
      <c r="BUB186"/>
      <c r="BUC186"/>
      <c r="BUD186"/>
      <c r="BUE186"/>
      <c r="BUF186"/>
      <c r="BUG186"/>
      <c r="BUH186"/>
      <c r="BUI186"/>
      <c r="BUJ186"/>
      <c r="BUK186"/>
      <c r="BUL186"/>
      <c r="BUM186"/>
      <c r="BUN186"/>
      <c r="BUO186"/>
      <c r="BUP186"/>
      <c r="BUQ186"/>
      <c r="BUR186"/>
      <c r="BUS186"/>
      <c r="BUT186"/>
      <c r="BUU186"/>
      <c r="BUV186"/>
      <c r="BUW186"/>
      <c r="BUX186"/>
      <c r="BUY186"/>
      <c r="BUZ186"/>
      <c r="BVA186"/>
      <c r="BVB186"/>
      <c r="BVC186"/>
      <c r="BVD186"/>
      <c r="BVE186"/>
      <c r="BVF186"/>
      <c r="BVG186"/>
      <c r="BVH186"/>
      <c r="BVI186"/>
      <c r="BVJ186"/>
      <c r="BVK186"/>
      <c r="BVL186"/>
      <c r="BVM186"/>
      <c r="BVN186"/>
      <c r="BVO186"/>
      <c r="BVP186"/>
      <c r="BVQ186"/>
      <c r="BVR186"/>
      <c r="BVS186"/>
      <c r="BVT186"/>
      <c r="BVU186"/>
      <c r="BVV186"/>
      <c r="BVW186"/>
      <c r="BVX186"/>
      <c r="BVY186"/>
      <c r="BVZ186"/>
      <c r="BWA186"/>
      <c r="BWB186"/>
      <c r="BWC186"/>
      <c r="BWD186"/>
      <c r="BWE186"/>
      <c r="BWF186"/>
      <c r="BWG186"/>
      <c r="BWH186"/>
      <c r="BWI186"/>
      <c r="BWJ186"/>
      <c r="BWK186"/>
      <c r="BWL186"/>
      <c r="BWM186"/>
      <c r="BWN186"/>
      <c r="BWO186"/>
      <c r="BWP186"/>
      <c r="BWQ186"/>
      <c r="BWR186"/>
      <c r="BWS186"/>
      <c r="BWT186"/>
      <c r="BWU186"/>
      <c r="BWV186"/>
      <c r="BWW186"/>
      <c r="BWX186"/>
      <c r="BWY186"/>
      <c r="BWZ186"/>
      <c r="BXA186"/>
      <c r="BXB186"/>
      <c r="BXC186"/>
      <c r="BXD186"/>
      <c r="BXE186"/>
      <c r="BXF186"/>
      <c r="BXG186"/>
      <c r="BXH186"/>
      <c r="BXI186"/>
      <c r="BXJ186"/>
      <c r="BXK186"/>
      <c r="BXL186"/>
      <c r="BXM186"/>
      <c r="BXN186"/>
      <c r="BXO186"/>
      <c r="BXP186"/>
      <c r="BXQ186"/>
      <c r="BXR186"/>
      <c r="BXS186"/>
      <c r="BXT186"/>
      <c r="BXU186"/>
      <c r="BXV186"/>
      <c r="BXW186"/>
      <c r="BXX186"/>
      <c r="BXY186"/>
      <c r="BXZ186"/>
      <c r="BYA186"/>
      <c r="BYB186"/>
      <c r="BYC186"/>
      <c r="BYD186"/>
      <c r="BYE186"/>
      <c r="BYF186"/>
      <c r="BYG186"/>
      <c r="BYH186"/>
      <c r="BYI186"/>
      <c r="BYJ186"/>
      <c r="BYK186"/>
      <c r="BYL186"/>
      <c r="BYM186"/>
      <c r="BYN186"/>
      <c r="BYO186"/>
      <c r="BYP186"/>
      <c r="BYQ186"/>
      <c r="BYR186"/>
      <c r="BYS186"/>
      <c r="BYT186"/>
      <c r="BYU186"/>
      <c r="BYV186"/>
      <c r="BYW186"/>
      <c r="BYX186"/>
      <c r="BYY186"/>
      <c r="BYZ186"/>
      <c r="BZA186"/>
      <c r="BZB186"/>
      <c r="BZC186"/>
      <c r="BZD186"/>
      <c r="BZE186"/>
      <c r="BZF186"/>
      <c r="BZG186"/>
      <c r="BZH186"/>
      <c r="BZI186"/>
      <c r="BZJ186"/>
      <c r="BZK186"/>
      <c r="BZL186"/>
      <c r="BZM186"/>
      <c r="BZN186"/>
      <c r="BZO186"/>
      <c r="BZP186"/>
      <c r="BZQ186"/>
      <c r="BZR186"/>
      <c r="BZS186"/>
      <c r="BZT186"/>
      <c r="BZU186"/>
      <c r="BZV186"/>
      <c r="BZW186"/>
      <c r="BZX186"/>
      <c r="BZY186"/>
      <c r="BZZ186"/>
      <c r="CAA186"/>
      <c r="CAB186"/>
      <c r="CAC186"/>
      <c r="CAD186"/>
      <c r="CAE186"/>
      <c r="CAF186"/>
      <c r="CAG186"/>
      <c r="CAH186"/>
      <c r="CAI186"/>
      <c r="CAJ186"/>
      <c r="CAK186"/>
      <c r="CAL186"/>
      <c r="CAM186"/>
      <c r="CAN186"/>
      <c r="CAO186"/>
      <c r="CAP186"/>
      <c r="CAQ186"/>
      <c r="CAR186"/>
      <c r="CAS186"/>
      <c r="CAT186"/>
      <c r="CAU186"/>
      <c r="CAV186"/>
      <c r="CAW186"/>
      <c r="CAX186"/>
      <c r="CAY186"/>
      <c r="CAZ186"/>
      <c r="CBA186"/>
      <c r="CBB186"/>
      <c r="CBC186"/>
      <c r="CBD186"/>
      <c r="CBE186"/>
      <c r="CBF186"/>
      <c r="CBG186"/>
      <c r="CBH186"/>
      <c r="CBI186"/>
      <c r="CBJ186"/>
      <c r="CBK186"/>
      <c r="CBL186"/>
      <c r="CBM186"/>
      <c r="CBN186"/>
      <c r="CBO186"/>
      <c r="CBP186"/>
      <c r="CBQ186"/>
      <c r="CBR186"/>
      <c r="CBS186"/>
      <c r="CBT186"/>
      <c r="CBU186"/>
      <c r="CBV186"/>
      <c r="CBW186"/>
      <c r="CBX186"/>
      <c r="CBY186"/>
      <c r="CBZ186"/>
      <c r="CCA186"/>
      <c r="CCB186"/>
      <c r="CCC186"/>
      <c r="CCD186"/>
      <c r="CCE186"/>
      <c r="CCF186"/>
      <c r="CCG186"/>
      <c r="CCH186"/>
      <c r="CCI186"/>
      <c r="CCJ186"/>
      <c r="CCK186"/>
      <c r="CCL186"/>
      <c r="CCM186"/>
      <c r="CCN186"/>
      <c r="CCO186"/>
      <c r="CCP186"/>
      <c r="CCQ186"/>
      <c r="CCR186"/>
      <c r="CCS186"/>
      <c r="CCT186"/>
      <c r="CCU186"/>
      <c r="CCV186"/>
      <c r="CCW186"/>
      <c r="CCX186"/>
      <c r="CCY186"/>
      <c r="CCZ186"/>
      <c r="CDA186"/>
      <c r="CDB186"/>
      <c r="CDC186"/>
      <c r="CDD186"/>
      <c r="CDE186"/>
      <c r="CDF186"/>
      <c r="CDG186"/>
      <c r="CDH186"/>
      <c r="CDI186"/>
      <c r="CDJ186"/>
      <c r="CDK186"/>
      <c r="CDL186"/>
      <c r="CDM186"/>
      <c r="CDN186"/>
      <c r="CDO186"/>
      <c r="CDP186"/>
      <c r="CDQ186"/>
      <c r="CDR186"/>
      <c r="CDS186"/>
      <c r="CDT186"/>
      <c r="CDU186"/>
      <c r="CDV186"/>
      <c r="CDW186"/>
      <c r="CDX186"/>
      <c r="CDY186"/>
      <c r="CDZ186"/>
      <c r="CEA186"/>
      <c r="CEB186"/>
      <c r="CEC186"/>
      <c r="CED186"/>
      <c r="CEE186"/>
      <c r="CEF186"/>
      <c r="CEG186"/>
      <c r="CEH186"/>
      <c r="CEI186"/>
      <c r="CEJ186"/>
      <c r="CEK186"/>
      <c r="CEL186"/>
      <c r="CEM186"/>
      <c r="CEN186"/>
      <c r="CEO186"/>
      <c r="CEP186"/>
      <c r="CEQ186"/>
      <c r="CER186"/>
      <c r="CES186"/>
      <c r="CET186"/>
      <c r="CEU186"/>
      <c r="CEV186"/>
      <c r="CEW186"/>
      <c r="CEX186"/>
      <c r="CEY186"/>
      <c r="CEZ186"/>
      <c r="CFA186"/>
      <c r="CFB186"/>
      <c r="CFC186"/>
      <c r="CFD186"/>
      <c r="CFE186"/>
      <c r="CFF186"/>
      <c r="CFG186"/>
      <c r="CFH186"/>
      <c r="CFI186"/>
      <c r="CFJ186"/>
      <c r="CFK186"/>
      <c r="CFL186"/>
      <c r="CFM186"/>
      <c r="CFN186"/>
      <c r="CFO186"/>
      <c r="CFP186"/>
      <c r="CFQ186"/>
      <c r="CFR186"/>
      <c r="CFS186"/>
      <c r="CFT186"/>
      <c r="CFU186"/>
      <c r="CFV186"/>
      <c r="CFW186"/>
      <c r="CFX186"/>
      <c r="CFY186"/>
      <c r="CFZ186"/>
    </row>
    <row r="187" spans="1:2210" s="34" customFormat="1" ht="9.75" customHeight="1" outlineLevel="4" x14ac:dyDescent="0.25">
      <c r="A187" s="177" t="s">
        <v>29</v>
      </c>
      <c r="B187" s="180" t="s">
        <v>29</v>
      </c>
      <c r="C187" s="183" t="s">
        <v>219</v>
      </c>
      <c r="D187" s="266" t="s">
        <v>13</v>
      </c>
      <c r="E187" s="189" t="s">
        <v>13</v>
      </c>
      <c r="F187" s="269" t="s">
        <v>63</v>
      </c>
      <c r="G187" s="236"/>
      <c r="H187" s="321">
        <v>15</v>
      </c>
      <c r="I187" s="236"/>
      <c r="J187" s="5" t="s">
        <v>40</v>
      </c>
      <c r="K187" s="46"/>
      <c r="L187" s="39"/>
      <c r="M187" s="40"/>
      <c r="N187" s="40"/>
      <c r="O187" s="40"/>
      <c r="P187" s="40"/>
      <c r="Q187" s="39"/>
      <c r="R187" s="39"/>
      <c r="S187" s="245" t="s">
        <v>115</v>
      </c>
      <c r="T187" s="228">
        <v>1</v>
      </c>
      <c r="U187" s="228">
        <v>0</v>
      </c>
      <c r="V187" s="228">
        <v>0</v>
      </c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  <c r="AMK187"/>
      <c r="AML187"/>
      <c r="AMM187"/>
      <c r="AMN187"/>
      <c r="AMO187"/>
      <c r="AMP187"/>
      <c r="AMQ187"/>
      <c r="AMR187"/>
      <c r="AMS187"/>
      <c r="AMT187"/>
      <c r="AMU187"/>
      <c r="AMV187"/>
      <c r="AMW187"/>
      <c r="AMX187"/>
      <c r="AMY187"/>
      <c r="AMZ187"/>
      <c r="ANA187"/>
      <c r="ANB187"/>
      <c r="ANC187"/>
      <c r="AND187"/>
      <c r="ANE187"/>
      <c r="ANF187"/>
      <c r="ANG187"/>
      <c r="ANH187"/>
      <c r="ANI187"/>
      <c r="ANJ187"/>
      <c r="ANK187"/>
      <c r="ANL187"/>
      <c r="ANM187"/>
      <c r="ANN187"/>
      <c r="ANO187"/>
      <c r="ANP187"/>
      <c r="ANQ187"/>
      <c r="ANR187"/>
      <c r="ANS187"/>
      <c r="ANT187"/>
      <c r="ANU187"/>
      <c r="ANV187"/>
      <c r="ANW187"/>
      <c r="ANX187"/>
      <c r="ANY187"/>
      <c r="ANZ187"/>
      <c r="AOA187"/>
      <c r="AOB187"/>
      <c r="AOC187"/>
      <c r="AOD187"/>
      <c r="AOE187"/>
      <c r="AOF187"/>
      <c r="AOG187"/>
      <c r="AOH187"/>
      <c r="AOI187"/>
      <c r="AOJ187"/>
      <c r="AOK187"/>
      <c r="AOL187"/>
      <c r="AOM187"/>
      <c r="AON187"/>
      <c r="AOO187"/>
      <c r="AOP187"/>
      <c r="AOQ187"/>
      <c r="AOR187"/>
      <c r="AOS187"/>
      <c r="AOT187"/>
      <c r="AOU187"/>
      <c r="AOV187"/>
      <c r="AOW187"/>
      <c r="AOX187"/>
      <c r="AOY187"/>
      <c r="AOZ187"/>
      <c r="APA187"/>
      <c r="APB187"/>
      <c r="APC187"/>
      <c r="APD187"/>
      <c r="APE187"/>
      <c r="APF187"/>
      <c r="APG187"/>
      <c r="APH187"/>
      <c r="API187"/>
      <c r="APJ187"/>
      <c r="APK187"/>
      <c r="APL187"/>
      <c r="APM187"/>
      <c r="APN187"/>
      <c r="APO187"/>
      <c r="APP187"/>
      <c r="APQ187"/>
      <c r="APR187"/>
      <c r="APS187"/>
      <c r="APT187"/>
      <c r="APU187"/>
      <c r="APV187"/>
      <c r="APW187"/>
      <c r="APX187"/>
      <c r="APY187"/>
      <c r="APZ187"/>
      <c r="AQA187"/>
      <c r="AQB187"/>
      <c r="AQC187"/>
      <c r="AQD187"/>
      <c r="AQE187"/>
      <c r="AQF187"/>
      <c r="AQG187"/>
      <c r="AQH187"/>
      <c r="AQI187"/>
      <c r="AQJ187"/>
      <c r="AQK187"/>
      <c r="AQL187"/>
      <c r="AQM187"/>
      <c r="AQN187"/>
      <c r="AQO187"/>
      <c r="AQP187"/>
      <c r="AQQ187"/>
      <c r="AQR187"/>
      <c r="AQS187"/>
      <c r="AQT187"/>
      <c r="AQU187"/>
      <c r="AQV187"/>
      <c r="AQW187"/>
      <c r="AQX187"/>
      <c r="AQY187"/>
      <c r="AQZ187"/>
      <c r="ARA187"/>
      <c r="ARB187"/>
      <c r="ARC187"/>
      <c r="ARD187"/>
      <c r="ARE187"/>
      <c r="ARF187"/>
      <c r="ARG187"/>
      <c r="ARH187"/>
      <c r="ARI187"/>
      <c r="ARJ187"/>
      <c r="ARK187"/>
      <c r="ARL187"/>
      <c r="ARM187"/>
      <c r="ARN187"/>
      <c r="ARO187"/>
      <c r="ARP187"/>
      <c r="ARQ187"/>
      <c r="ARR187"/>
      <c r="ARS187"/>
      <c r="ART187"/>
      <c r="ARU187"/>
      <c r="ARV187"/>
      <c r="ARW187"/>
      <c r="ARX187"/>
      <c r="ARY187"/>
      <c r="ARZ187"/>
      <c r="ASA187"/>
      <c r="ASB187"/>
      <c r="ASC187"/>
      <c r="ASD187"/>
      <c r="ASE187"/>
      <c r="ASF187"/>
      <c r="ASG187"/>
      <c r="ASH187"/>
      <c r="ASI187"/>
      <c r="ASJ187"/>
      <c r="ASK187"/>
      <c r="ASL187"/>
      <c r="ASM187"/>
      <c r="ASN187"/>
      <c r="ASO187"/>
      <c r="ASP187"/>
      <c r="ASQ187"/>
      <c r="ASR187"/>
      <c r="ASS187"/>
      <c r="AST187"/>
      <c r="ASU187"/>
      <c r="ASV187"/>
      <c r="ASW187"/>
      <c r="ASX187"/>
      <c r="ASY187"/>
      <c r="ASZ187"/>
      <c r="ATA187"/>
      <c r="ATB187"/>
      <c r="ATC187"/>
      <c r="ATD187"/>
      <c r="ATE187"/>
      <c r="ATF187"/>
      <c r="ATG187"/>
      <c r="ATH187"/>
      <c r="ATI187"/>
      <c r="ATJ187"/>
      <c r="ATK187"/>
      <c r="ATL187"/>
      <c r="ATM187"/>
      <c r="ATN187"/>
      <c r="ATO187"/>
      <c r="ATP187"/>
      <c r="ATQ187"/>
      <c r="ATR187"/>
      <c r="ATS187"/>
      <c r="ATT187"/>
      <c r="ATU187"/>
      <c r="ATV187"/>
      <c r="ATW187"/>
      <c r="ATX187"/>
      <c r="ATY187"/>
      <c r="ATZ187"/>
      <c r="AUA187"/>
      <c r="AUB187"/>
      <c r="AUC187"/>
      <c r="AUD187"/>
      <c r="AUE187"/>
      <c r="AUF187"/>
      <c r="AUG187"/>
      <c r="AUH187"/>
      <c r="AUI187"/>
      <c r="AUJ187"/>
      <c r="AUK187"/>
      <c r="AUL187"/>
      <c r="AUM187"/>
      <c r="AUN187"/>
      <c r="AUO187"/>
      <c r="AUP187"/>
      <c r="AUQ187"/>
      <c r="AUR187"/>
      <c r="AUS187"/>
      <c r="AUT187"/>
      <c r="AUU187"/>
      <c r="AUV187"/>
      <c r="AUW187"/>
      <c r="AUX187"/>
      <c r="AUY187"/>
      <c r="AUZ187"/>
      <c r="AVA187"/>
      <c r="AVB187"/>
      <c r="AVC187"/>
      <c r="AVD187"/>
      <c r="AVE187"/>
      <c r="AVF187"/>
      <c r="AVG187"/>
      <c r="AVH187"/>
      <c r="AVI187"/>
      <c r="AVJ187"/>
      <c r="AVK187"/>
      <c r="AVL187"/>
      <c r="AVM187"/>
      <c r="AVN187"/>
      <c r="AVO187"/>
      <c r="AVP187"/>
      <c r="AVQ187"/>
      <c r="AVR187"/>
      <c r="AVS187"/>
      <c r="AVT187"/>
      <c r="AVU187"/>
      <c r="AVV187"/>
      <c r="AVW187"/>
      <c r="AVX187"/>
      <c r="AVY187"/>
      <c r="AVZ187"/>
      <c r="AWA187"/>
      <c r="AWB187"/>
      <c r="AWC187"/>
      <c r="AWD187"/>
      <c r="AWE187"/>
      <c r="AWF187"/>
      <c r="AWG187"/>
      <c r="AWH187"/>
      <c r="AWI187"/>
      <c r="AWJ187"/>
      <c r="AWK187"/>
      <c r="AWL187"/>
      <c r="AWM187"/>
      <c r="AWN187"/>
      <c r="AWO187"/>
      <c r="AWP187"/>
      <c r="AWQ187"/>
      <c r="AWR187"/>
      <c r="AWS187"/>
      <c r="AWT187"/>
      <c r="AWU187"/>
      <c r="AWV187"/>
      <c r="AWW187"/>
      <c r="AWX187"/>
      <c r="AWY187"/>
      <c r="AWZ187"/>
      <c r="AXA187"/>
      <c r="AXB187"/>
      <c r="AXC187"/>
      <c r="AXD187"/>
      <c r="AXE187"/>
      <c r="AXF187"/>
      <c r="AXG187"/>
      <c r="AXH187"/>
      <c r="AXI187"/>
      <c r="AXJ187"/>
      <c r="AXK187"/>
      <c r="AXL187"/>
      <c r="AXM187"/>
      <c r="AXN187"/>
      <c r="AXO187"/>
      <c r="AXP187"/>
      <c r="AXQ187"/>
      <c r="AXR187"/>
      <c r="AXS187"/>
      <c r="AXT187"/>
      <c r="AXU187"/>
      <c r="AXV187"/>
      <c r="AXW187"/>
      <c r="AXX187"/>
      <c r="AXY187"/>
      <c r="AXZ187"/>
      <c r="AYA187"/>
      <c r="AYB187"/>
      <c r="AYC187"/>
      <c r="AYD187"/>
      <c r="AYE187"/>
      <c r="AYF187"/>
      <c r="AYG187"/>
      <c r="AYH187"/>
      <c r="AYI187"/>
      <c r="AYJ187"/>
      <c r="AYK187"/>
      <c r="AYL187"/>
      <c r="AYM187"/>
      <c r="AYN187"/>
      <c r="AYO187"/>
      <c r="AYP187"/>
      <c r="AYQ187"/>
      <c r="AYR187"/>
      <c r="AYS187"/>
      <c r="AYT187"/>
      <c r="AYU187"/>
      <c r="AYV187"/>
      <c r="AYW187"/>
      <c r="AYX187"/>
      <c r="AYY187"/>
      <c r="AYZ187"/>
      <c r="AZA187"/>
      <c r="AZB187"/>
      <c r="AZC187"/>
      <c r="AZD187"/>
      <c r="AZE187"/>
      <c r="AZF187"/>
      <c r="AZG187"/>
      <c r="AZH187"/>
      <c r="AZI187"/>
      <c r="AZJ187"/>
      <c r="AZK187"/>
      <c r="AZL187"/>
      <c r="AZM187"/>
      <c r="AZN187"/>
      <c r="AZO187"/>
      <c r="AZP187"/>
      <c r="AZQ187"/>
      <c r="AZR187"/>
      <c r="AZS187"/>
      <c r="AZT187"/>
      <c r="AZU187"/>
      <c r="AZV187"/>
      <c r="AZW187"/>
      <c r="AZX187"/>
      <c r="AZY187"/>
      <c r="AZZ187"/>
      <c r="BAA187"/>
      <c r="BAB187"/>
      <c r="BAC187"/>
      <c r="BAD187"/>
      <c r="BAE187"/>
      <c r="BAF187"/>
      <c r="BAG187"/>
      <c r="BAH187"/>
      <c r="BAI187"/>
      <c r="BAJ187"/>
      <c r="BAK187"/>
      <c r="BAL187"/>
      <c r="BAM187"/>
      <c r="BAN187"/>
      <c r="BAO187"/>
      <c r="BAP187"/>
      <c r="BAQ187"/>
      <c r="BAR187"/>
      <c r="BAS187"/>
      <c r="BAT187"/>
      <c r="BAU187"/>
      <c r="BAV187"/>
      <c r="BAW187"/>
      <c r="BAX187"/>
      <c r="BAY187"/>
      <c r="BAZ187"/>
      <c r="BBA187"/>
      <c r="BBB187"/>
      <c r="BBC187"/>
      <c r="BBD187"/>
      <c r="BBE187"/>
      <c r="BBF187"/>
      <c r="BBG187"/>
      <c r="BBH187"/>
      <c r="BBI187"/>
      <c r="BBJ187"/>
      <c r="BBK187"/>
      <c r="BBL187"/>
      <c r="BBM187"/>
      <c r="BBN187"/>
      <c r="BBO187"/>
      <c r="BBP187"/>
      <c r="BBQ187"/>
      <c r="BBR187"/>
      <c r="BBS187"/>
      <c r="BBT187"/>
      <c r="BBU187"/>
      <c r="BBV187"/>
      <c r="BBW187"/>
      <c r="BBX187"/>
      <c r="BBY187"/>
      <c r="BBZ187"/>
      <c r="BCA187"/>
      <c r="BCB187"/>
      <c r="BCC187"/>
      <c r="BCD187"/>
      <c r="BCE187"/>
      <c r="BCF187"/>
      <c r="BCG187"/>
      <c r="BCH187"/>
      <c r="BCI187"/>
      <c r="BCJ187"/>
      <c r="BCK187"/>
      <c r="BCL187"/>
      <c r="BCM187"/>
      <c r="BCN187"/>
      <c r="BCO187"/>
      <c r="BCP187"/>
      <c r="BCQ187"/>
      <c r="BCR187"/>
      <c r="BCS187"/>
      <c r="BCT187"/>
      <c r="BCU187"/>
      <c r="BCV187"/>
      <c r="BCW187"/>
      <c r="BCX187"/>
      <c r="BCY187"/>
      <c r="BCZ187"/>
      <c r="BDA187"/>
      <c r="BDB187"/>
      <c r="BDC187"/>
      <c r="BDD187"/>
      <c r="BDE187"/>
      <c r="BDF187"/>
      <c r="BDG187"/>
      <c r="BDH187"/>
      <c r="BDI187"/>
      <c r="BDJ187"/>
      <c r="BDK187"/>
      <c r="BDL187"/>
      <c r="BDM187"/>
      <c r="BDN187"/>
      <c r="BDO187"/>
      <c r="BDP187"/>
      <c r="BDQ187"/>
      <c r="BDR187"/>
      <c r="BDS187"/>
      <c r="BDT187"/>
      <c r="BDU187"/>
      <c r="BDV187"/>
      <c r="BDW187"/>
      <c r="BDX187"/>
      <c r="BDY187"/>
      <c r="BDZ187"/>
      <c r="BEA187"/>
      <c r="BEB187"/>
      <c r="BEC187"/>
      <c r="BED187"/>
      <c r="BEE187"/>
      <c r="BEF187"/>
      <c r="BEG187"/>
      <c r="BEH187"/>
      <c r="BEI187"/>
      <c r="BEJ187"/>
      <c r="BEK187"/>
      <c r="BEL187"/>
      <c r="BEM187"/>
      <c r="BEN187"/>
      <c r="BEO187"/>
      <c r="BEP187"/>
      <c r="BEQ187"/>
      <c r="BER187"/>
      <c r="BES187"/>
      <c r="BET187"/>
      <c r="BEU187"/>
      <c r="BEV187"/>
      <c r="BEW187"/>
      <c r="BEX187"/>
      <c r="BEY187"/>
      <c r="BEZ187"/>
      <c r="BFA187"/>
      <c r="BFB187"/>
      <c r="BFC187"/>
      <c r="BFD187"/>
      <c r="BFE187"/>
      <c r="BFF187"/>
      <c r="BFG187"/>
      <c r="BFH187"/>
      <c r="BFI187"/>
      <c r="BFJ187"/>
      <c r="BFK187"/>
      <c r="BFL187"/>
      <c r="BFM187"/>
      <c r="BFN187"/>
      <c r="BFO187"/>
      <c r="BFP187"/>
      <c r="BFQ187"/>
      <c r="BFR187"/>
      <c r="BFS187"/>
      <c r="BFT187"/>
      <c r="BFU187"/>
      <c r="BFV187"/>
      <c r="BFW187"/>
      <c r="BFX187"/>
      <c r="BFY187"/>
      <c r="BFZ187"/>
      <c r="BGA187"/>
      <c r="BGB187"/>
      <c r="BGC187"/>
      <c r="BGD187"/>
      <c r="BGE187"/>
      <c r="BGF187"/>
      <c r="BGG187"/>
      <c r="BGH187"/>
      <c r="BGI187"/>
      <c r="BGJ187"/>
      <c r="BGK187"/>
      <c r="BGL187"/>
      <c r="BGM187"/>
      <c r="BGN187"/>
      <c r="BGO187"/>
      <c r="BGP187"/>
      <c r="BGQ187"/>
      <c r="BGR187"/>
      <c r="BGS187"/>
      <c r="BGT187"/>
      <c r="BGU187"/>
      <c r="BGV187"/>
      <c r="BGW187"/>
      <c r="BGX187"/>
      <c r="BGY187"/>
      <c r="BGZ187"/>
      <c r="BHA187"/>
      <c r="BHB187"/>
      <c r="BHC187"/>
      <c r="BHD187"/>
      <c r="BHE187"/>
      <c r="BHF187"/>
      <c r="BHG187"/>
      <c r="BHH187"/>
      <c r="BHI187"/>
      <c r="BHJ187"/>
      <c r="BHK187"/>
      <c r="BHL187"/>
      <c r="BHM187"/>
      <c r="BHN187"/>
      <c r="BHO187"/>
      <c r="BHP187"/>
      <c r="BHQ187"/>
      <c r="BHR187"/>
      <c r="BHS187"/>
      <c r="BHT187"/>
      <c r="BHU187"/>
      <c r="BHV187"/>
      <c r="BHW187"/>
      <c r="BHX187"/>
      <c r="BHY187"/>
      <c r="BHZ187"/>
      <c r="BIA187"/>
      <c r="BIB187"/>
      <c r="BIC187"/>
      <c r="BID187"/>
      <c r="BIE187"/>
      <c r="BIF187"/>
      <c r="BIG187"/>
      <c r="BIH187"/>
      <c r="BII187"/>
      <c r="BIJ187"/>
      <c r="BIK187"/>
      <c r="BIL187"/>
      <c r="BIM187"/>
      <c r="BIN187"/>
      <c r="BIO187"/>
      <c r="BIP187"/>
      <c r="BIQ187"/>
      <c r="BIR187"/>
      <c r="BIS187"/>
      <c r="BIT187"/>
      <c r="BIU187"/>
      <c r="BIV187"/>
      <c r="BIW187"/>
      <c r="BIX187"/>
      <c r="BIY187"/>
      <c r="BIZ187"/>
      <c r="BJA187"/>
      <c r="BJB187"/>
      <c r="BJC187"/>
      <c r="BJD187"/>
      <c r="BJE187"/>
      <c r="BJF187"/>
      <c r="BJG187"/>
      <c r="BJH187"/>
      <c r="BJI187"/>
      <c r="BJJ187"/>
      <c r="BJK187"/>
      <c r="BJL187"/>
      <c r="BJM187"/>
      <c r="BJN187"/>
      <c r="BJO187"/>
      <c r="BJP187"/>
      <c r="BJQ187"/>
      <c r="BJR187"/>
      <c r="BJS187"/>
      <c r="BJT187"/>
      <c r="BJU187"/>
      <c r="BJV187"/>
      <c r="BJW187"/>
      <c r="BJX187"/>
      <c r="BJY187"/>
      <c r="BJZ187"/>
      <c r="BKA187"/>
      <c r="BKB187"/>
      <c r="BKC187"/>
      <c r="BKD187"/>
      <c r="BKE187"/>
      <c r="BKF187"/>
      <c r="BKG187"/>
      <c r="BKH187"/>
      <c r="BKI187"/>
      <c r="BKJ187"/>
      <c r="BKK187"/>
      <c r="BKL187"/>
      <c r="BKM187"/>
      <c r="BKN187"/>
      <c r="BKO187"/>
      <c r="BKP187"/>
      <c r="BKQ187"/>
      <c r="BKR187"/>
      <c r="BKS187"/>
      <c r="BKT187"/>
      <c r="BKU187"/>
      <c r="BKV187"/>
      <c r="BKW187"/>
      <c r="BKX187"/>
      <c r="BKY187"/>
      <c r="BKZ187"/>
      <c r="BLA187"/>
      <c r="BLB187"/>
      <c r="BLC187"/>
      <c r="BLD187"/>
      <c r="BLE187"/>
      <c r="BLF187"/>
      <c r="BLG187"/>
      <c r="BLH187"/>
      <c r="BLI187"/>
      <c r="BLJ187"/>
      <c r="BLK187"/>
      <c r="BLL187"/>
      <c r="BLM187"/>
      <c r="BLN187"/>
      <c r="BLO187"/>
      <c r="BLP187"/>
      <c r="BLQ187"/>
      <c r="BLR187"/>
      <c r="BLS187"/>
      <c r="BLT187"/>
      <c r="BLU187"/>
      <c r="BLV187"/>
      <c r="BLW187"/>
      <c r="BLX187"/>
      <c r="BLY187"/>
      <c r="BLZ187"/>
      <c r="BMA187"/>
      <c r="BMB187"/>
      <c r="BMC187"/>
      <c r="BMD187"/>
      <c r="BME187"/>
      <c r="BMF187"/>
      <c r="BMG187"/>
      <c r="BMH187"/>
      <c r="BMI187"/>
      <c r="BMJ187"/>
      <c r="BMK187"/>
      <c r="BML187"/>
      <c r="BMM187"/>
      <c r="BMN187"/>
      <c r="BMO187"/>
      <c r="BMP187"/>
      <c r="BMQ187"/>
      <c r="BMR187"/>
      <c r="BMS187"/>
      <c r="BMT187"/>
      <c r="BMU187"/>
      <c r="BMV187"/>
      <c r="BMW187"/>
      <c r="BMX187"/>
      <c r="BMY187"/>
      <c r="BMZ187"/>
      <c r="BNA187"/>
      <c r="BNB187"/>
      <c r="BNC187"/>
      <c r="BND187"/>
      <c r="BNE187"/>
      <c r="BNF187"/>
      <c r="BNG187"/>
      <c r="BNH187"/>
      <c r="BNI187"/>
      <c r="BNJ187"/>
      <c r="BNK187"/>
      <c r="BNL187"/>
      <c r="BNM187"/>
      <c r="BNN187"/>
      <c r="BNO187"/>
      <c r="BNP187"/>
      <c r="BNQ187"/>
      <c r="BNR187"/>
      <c r="BNS187"/>
      <c r="BNT187"/>
      <c r="BNU187"/>
      <c r="BNV187"/>
      <c r="BNW187"/>
      <c r="BNX187"/>
      <c r="BNY187"/>
      <c r="BNZ187"/>
      <c r="BOA187"/>
      <c r="BOB187"/>
      <c r="BOC187"/>
      <c r="BOD187"/>
      <c r="BOE187"/>
      <c r="BOF187"/>
      <c r="BOG187"/>
      <c r="BOH187"/>
      <c r="BOI187"/>
      <c r="BOJ187"/>
      <c r="BOK187"/>
      <c r="BOL187"/>
      <c r="BOM187"/>
      <c r="BON187"/>
      <c r="BOO187"/>
      <c r="BOP187"/>
      <c r="BOQ187"/>
      <c r="BOR187"/>
      <c r="BOS187"/>
      <c r="BOT187"/>
      <c r="BOU187"/>
      <c r="BOV187"/>
      <c r="BOW187"/>
      <c r="BOX187"/>
      <c r="BOY187"/>
      <c r="BOZ187"/>
      <c r="BPA187"/>
      <c r="BPB187"/>
      <c r="BPC187"/>
      <c r="BPD187"/>
      <c r="BPE187"/>
      <c r="BPF187"/>
      <c r="BPG187"/>
      <c r="BPH187"/>
      <c r="BPI187"/>
      <c r="BPJ187"/>
      <c r="BPK187"/>
      <c r="BPL187"/>
      <c r="BPM187"/>
      <c r="BPN187"/>
      <c r="BPO187"/>
      <c r="BPP187"/>
      <c r="BPQ187"/>
      <c r="BPR187"/>
      <c r="BPS187"/>
      <c r="BPT187"/>
      <c r="BPU187"/>
      <c r="BPV187"/>
      <c r="BPW187"/>
      <c r="BPX187"/>
      <c r="BPY187"/>
      <c r="BPZ187"/>
      <c r="BQA187"/>
      <c r="BQB187"/>
      <c r="BQC187"/>
      <c r="BQD187"/>
      <c r="BQE187"/>
      <c r="BQF187"/>
      <c r="BQG187"/>
      <c r="BQH187"/>
      <c r="BQI187"/>
      <c r="BQJ187"/>
      <c r="BQK187"/>
      <c r="BQL187"/>
      <c r="BQM187"/>
      <c r="BQN187"/>
      <c r="BQO187"/>
      <c r="BQP187"/>
      <c r="BQQ187"/>
      <c r="BQR187"/>
      <c r="BQS187"/>
      <c r="BQT187"/>
      <c r="BQU187"/>
      <c r="BQV187"/>
      <c r="BQW187"/>
      <c r="BQX187"/>
      <c r="BQY187"/>
      <c r="BQZ187"/>
      <c r="BRA187"/>
      <c r="BRB187"/>
      <c r="BRC187"/>
      <c r="BRD187"/>
      <c r="BRE187"/>
      <c r="BRF187"/>
      <c r="BRG187"/>
      <c r="BRH187"/>
      <c r="BRI187"/>
      <c r="BRJ187"/>
      <c r="BRK187"/>
      <c r="BRL187"/>
      <c r="BRM187"/>
      <c r="BRN187"/>
      <c r="BRO187"/>
      <c r="BRP187"/>
      <c r="BRQ187"/>
      <c r="BRR187"/>
      <c r="BRS187"/>
      <c r="BRT187"/>
      <c r="BRU187"/>
      <c r="BRV187"/>
      <c r="BRW187"/>
      <c r="BRX187"/>
      <c r="BRY187"/>
      <c r="BRZ187"/>
      <c r="BSA187"/>
      <c r="BSB187"/>
      <c r="BSC187"/>
      <c r="BSD187"/>
      <c r="BSE187"/>
      <c r="BSF187"/>
      <c r="BSG187"/>
      <c r="BSH187"/>
      <c r="BSI187"/>
      <c r="BSJ187"/>
      <c r="BSK187"/>
      <c r="BSL187"/>
      <c r="BSM187"/>
      <c r="BSN187"/>
      <c r="BSO187"/>
      <c r="BSP187"/>
      <c r="BSQ187"/>
      <c r="BSR187"/>
      <c r="BSS187"/>
      <c r="BST187"/>
      <c r="BSU187"/>
      <c r="BSV187"/>
      <c r="BSW187"/>
      <c r="BSX187"/>
      <c r="BSY187"/>
      <c r="BSZ187"/>
      <c r="BTA187"/>
      <c r="BTB187"/>
      <c r="BTC187"/>
      <c r="BTD187"/>
      <c r="BTE187"/>
      <c r="BTF187"/>
      <c r="BTG187"/>
      <c r="BTH187"/>
      <c r="BTI187"/>
      <c r="BTJ187"/>
      <c r="BTK187"/>
      <c r="BTL187"/>
      <c r="BTM187"/>
      <c r="BTN187"/>
      <c r="BTO187"/>
      <c r="BTP187"/>
      <c r="BTQ187"/>
      <c r="BTR187"/>
      <c r="BTS187"/>
      <c r="BTT187"/>
      <c r="BTU187"/>
      <c r="BTV187"/>
      <c r="BTW187"/>
      <c r="BTX187"/>
      <c r="BTY187"/>
      <c r="BTZ187"/>
      <c r="BUA187"/>
      <c r="BUB187"/>
      <c r="BUC187"/>
      <c r="BUD187"/>
      <c r="BUE187"/>
      <c r="BUF187"/>
      <c r="BUG187"/>
      <c r="BUH187"/>
      <c r="BUI187"/>
      <c r="BUJ187"/>
      <c r="BUK187"/>
      <c r="BUL187"/>
      <c r="BUM187"/>
      <c r="BUN187"/>
      <c r="BUO187"/>
      <c r="BUP187"/>
      <c r="BUQ187"/>
      <c r="BUR187"/>
      <c r="BUS187"/>
      <c r="BUT187"/>
      <c r="BUU187"/>
      <c r="BUV187"/>
      <c r="BUW187"/>
      <c r="BUX187"/>
      <c r="BUY187"/>
      <c r="BUZ187"/>
      <c r="BVA187"/>
      <c r="BVB187"/>
      <c r="BVC187"/>
      <c r="BVD187"/>
      <c r="BVE187"/>
      <c r="BVF187"/>
      <c r="BVG187"/>
      <c r="BVH187"/>
      <c r="BVI187"/>
      <c r="BVJ187"/>
      <c r="BVK187"/>
      <c r="BVL187"/>
      <c r="BVM187"/>
      <c r="BVN187"/>
      <c r="BVO187"/>
      <c r="BVP187"/>
      <c r="BVQ187"/>
      <c r="BVR187"/>
      <c r="BVS187"/>
      <c r="BVT187"/>
      <c r="BVU187"/>
      <c r="BVV187"/>
      <c r="BVW187"/>
      <c r="BVX187"/>
      <c r="BVY187"/>
      <c r="BVZ187"/>
      <c r="BWA187"/>
      <c r="BWB187"/>
      <c r="BWC187"/>
      <c r="BWD187"/>
      <c r="BWE187"/>
      <c r="BWF187"/>
      <c r="BWG187"/>
      <c r="BWH187"/>
      <c r="BWI187"/>
      <c r="BWJ187"/>
      <c r="BWK187"/>
      <c r="BWL187"/>
      <c r="BWM187"/>
      <c r="BWN187"/>
      <c r="BWO187"/>
      <c r="BWP187"/>
      <c r="BWQ187"/>
      <c r="BWR187"/>
      <c r="BWS187"/>
      <c r="BWT187"/>
      <c r="BWU187"/>
      <c r="BWV187"/>
      <c r="BWW187"/>
      <c r="BWX187"/>
      <c r="BWY187"/>
      <c r="BWZ187"/>
      <c r="BXA187"/>
      <c r="BXB187"/>
      <c r="BXC187"/>
      <c r="BXD187"/>
      <c r="BXE187"/>
      <c r="BXF187"/>
      <c r="BXG187"/>
      <c r="BXH187"/>
      <c r="BXI187"/>
      <c r="BXJ187"/>
      <c r="BXK187"/>
      <c r="BXL187"/>
      <c r="BXM187"/>
      <c r="BXN187"/>
      <c r="BXO187"/>
      <c r="BXP187"/>
      <c r="BXQ187"/>
      <c r="BXR187"/>
      <c r="BXS187"/>
      <c r="BXT187"/>
      <c r="BXU187"/>
      <c r="BXV187"/>
      <c r="BXW187"/>
      <c r="BXX187"/>
      <c r="BXY187"/>
      <c r="BXZ187"/>
      <c r="BYA187"/>
      <c r="BYB187"/>
      <c r="BYC187"/>
      <c r="BYD187"/>
      <c r="BYE187"/>
      <c r="BYF187"/>
      <c r="BYG187"/>
      <c r="BYH187"/>
      <c r="BYI187"/>
      <c r="BYJ187"/>
      <c r="BYK187"/>
      <c r="BYL187"/>
      <c r="BYM187"/>
      <c r="BYN187"/>
      <c r="BYO187"/>
      <c r="BYP187"/>
      <c r="BYQ187"/>
      <c r="BYR187"/>
      <c r="BYS187"/>
      <c r="BYT187"/>
      <c r="BYU187"/>
      <c r="BYV187"/>
      <c r="BYW187"/>
      <c r="BYX187"/>
      <c r="BYY187"/>
      <c r="BYZ187"/>
      <c r="BZA187"/>
      <c r="BZB187"/>
      <c r="BZC187"/>
      <c r="BZD187"/>
      <c r="BZE187"/>
      <c r="BZF187"/>
      <c r="BZG187"/>
      <c r="BZH187"/>
      <c r="BZI187"/>
      <c r="BZJ187"/>
      <c r="BZK187"/>
      <c r="BZL187"/>
      <c r="BZM187"/>
      <c r="BZN187"/>
      <c r="BZO187"/>
      <c r="BZP187"/>
      <c r="BZQ187"/>
      <c r="BZR187"/>
      <c r="BZS187"/>
      <c r="BZT187"/>
      <c r="BZU187"/>
      <c r="BZV187"/>
      <c r="BZW187"/>
      <c r="BZX187"/>
      <c r="BZY187"/>
      <c r="BZZ187"/>
      <c r="CAA187"/>
      <c r="CAB187"/>
      <c r="CAC187"/>
      <c r="CAD187"/>
      <c r="CAE187"/>
      <c r="CAF187"/>
      <c r="CAG187"/>
      <c r="CAH187"/>
      <c r="CAI187"/>
      <c r="CAJ187"/>
      <c r="CAK187"/>
      <c r="CAL187"/>
      <c r="CAM187"/>
      <c r="CAN187"/>
      <c r="CAO187"/>
      <c r="CAP187"/>
      <c r="CAQ187"/>
      <c r="CAR187"/>
      <c r="CAS187"/>
      <c r="CAT187"/>
      <c r="CAU187"/>
      <c r="CAV187"/>
      <c r="CAW187"/>
      <c r="CAX187"/>
      <c r="CAY187"/>
      <c r="CAZ187"/>
      <c r="CBA187"/>
      <c r="CBB187"/>
      <c r="CBC187"/>
      <c r="CBD187"/>
      <c r="CBE187"/>
      <c r="CBF187"/>
      <c r="CBG187"/>
      <c r="CBH187"/>
      <c r="CBI187"/>
      <c r="CBJ187"/>
      <c r="CBK187"/>
      <c r="CBL187"/>
      <c r="CBM187"/>
      <c r="CBN187"/>
      <c r="CBO187"/>
      <c r="CBP187"/>
      <c r="CBQ187"/>
      <c r="CBR187"/>
      <c r="CBS187"/>
      <c r="CBT187"/>
      <c r="CBU187"/>
      <c r="CBV187"/>
      <c r="CBW187"/>
      <c r="CBX187"/>
      <c r="CBY187"/>
      <c r="CBZ187"/>
      <c r="CCA187"/>
      <c r="CCB187"/>
      <c r="CCC187"/>
      <c r="CCD187"/>
      <c r="CCE187"/>
      <c r="CCF187"/>
      <c r="CCG187"/>
      <c r="CCH187"/>
      <c r="CCI187"/>
      <c r="CCJ187"/>
      <c r="CCK187"/>
      <c r="CCL187"/>
      <c r="CCM187"/>
      <c r="CCN187"/>
      <c r="CCO187"/>
      <c r="CCP187"/>
      <c r="CCQ187"/>
      <c r="CCR187"/>
      <c r="CCS187"/>
      <c r="CCT187"/>
      <c r="CCU187"/>
      <c r="CCV187"/>
      <c r="CCW187"/>
      <c r="CCX187"/>
      <c r="CCY187"/>
      <c r="CCZ187"/>
      <c r="CDA187"/>
      <c r="CDB187"/>
      <c r="CDC187"/>
      <c r="CDD187"/>
      <c r="CDE187"/>
      <c r="CDF187"/>
      <c r="CDG187"/>
      <c r="CDH187"/>
      <c r="CDI187"/>
      <c r="CDJ187"/>
      <c r="CDK187"/>
      <c r="CDL187"/>
      <c r="CDM187"/>
      <c r="CDN187"/>
      <c r="CDO187"/>
      <c r="CDP187"/>
      <c r="CDQ187"/>
      <c r="CDR187"/>
      <c r="CDS187"/>
      <c r="CDT187"/>
      <c r="CDU187"/>
      <c r="CDV187"/>
      <c r="CDW187"/>
      <c r="CDX187"/>
      <c r="CDY187"/>
      <c r="CDZ187"/>
      <c r="CEA187"/>
      <c r="CEB187"/>
      <c r="CEC187"/>
      <c r="CED187"/>
      <c r="CEE187"/>
      <c r="CEF187"/>
      <c r="CEG187"/>
      <c r="CEH187"/>
      <c r="CEI187"/>
      <c r="CEJ187"/>
      <c r="CEK187"/>
      <c r="CEL187"/>
      <c r="CEM187"/>
      <c r="CEN187"/>
      <c r="CEO187"/>
      <c r="CEP187"/>
      <c r="CEQ187"/>
      <c r="CER187"/>
      <c r="CES187"/>
      <c r="CET187"/>
      <c r="CEU187"/>
      <c r="CEV187"/>
      <c r="CEW187"/>
      <c r="CEX187"/>
      <c r="CEY187"/>
      <c r="CEZ187"/>
      <c r="CFA187"/>
      <c r="CFB187"/>
      <c r="CFC187"/>
      <c r="CFD187"/>
      <c r="CFE187"/>
      <c r="CFF187"/>
      <c r="CFG187"/>
      <c r="CFH187"/>
      <c r="CFI187"/>
      <c r="CFJ187"/>
      <c r="CFK187"/>
      <c r="CFL187"/>
      <c r="CFM187"/>
      <c r="CFN187"/>
      <c r="CFO187"/>
      <c r="CFP187"/>
      <c r="CFQ187"/>
      <c r="CFR187"/>
      <c r="CFS187"/>
      <c r="CFT187"/>
      <c r="CFU187"/>
      <c r="CFV187"/>
      <c r="CFW187"/>
      <c r="CFX187"/>
      <c r="CFY187"/>
      <c r="CFZ187"/>
    </row>
    <row r="188" spans="1:2210" ht="9.75" customHeight="1" outlineLevel="4" x14ac:dyDescent="0.25">
      <c r="A188" s="178"/>
      <c r="B188" s="181"/>
      <c r="C188" s="184"/>
      <c r="D188" s="267"/>
      <c r="E188" s="190"/>
      <c r="F188" s="270"/>
      <c r="G188" s="237"/>
      <c r="H188" s="237"/>
      <c r="I188" s="237"/>
      <c r="J188" s="6" t="s">
        <v>41</v>
      </c>
      <c r="K188" s="46"/>
      <c r="L188" s="41"/>
      <c r="M188" s="42"/>
      <c r="N188" s="42"/>
      <c r="O188" s="42"/>
      <c r="P188" s="42"/>
      <c r="Q188" s="41"/>
      <c r="R188" s="41"/>
      <c r="S188" s="246"/>
      <c r="T188" s="229"/>
      <c r="U188" s="229"/>
      <c r="V188" s="229"/>
    </row>
    <row r="189" spans="1:2210" ht="9.75" customHeight="1" outlineLevel="4" x14ac:dyDescent="0.25">
      <c r="A189" s="178"/>
      <c r="B189" s="181"/>
      <c r="C189" s="184"/>
      <c r="D189" s="267"/>
      <c r="E189" s="190"/>
      <c r="F189" s="270"/>
      <c r="G189" s="237"/>
      <c r="H189" s="237"/>
      <c r="I189" s="237"/>
      <c r="J189" s="6" t="s">
        <v>42</v>
      </c>
      <c r="K189" s="46"/>
      <c r="L189" s="41"/>
      <c r="M189" s="42"/>
      <c r="N189" s="42"/>
      <c r="O189" s="42"/>
      <c r="P189" s="42"/>
      <c r="Q189" s="41"/>
      <c r="R189" s="41"/>
      <c r="S189" s="246"/>
      <c r="T189" s="229"/>
      <c r="U189" s="229"/>
      <c r="V189" s="229"/>
    </row>
    <row r="190" spans="1:2210" ht="9.75" customHeight="1" outlineLevel="4" x14ac:dyDescent="0.25">
      <c r="A190" s="178"/>
      <c r="B190" s="181"/>
      <c r="C190" s="184"/>
      <c r="D190" s="267"/>
      <c r="E190" s="190"/>
      <c r="F190" s="270"/>
      <c r="G190" s="237"/>
      <c r="H190" s="237"/>
      <c r="I190" s="237"/>
      <c r="J190" s="7" t="s">
        <v>43</v>
      </c>
      <c r="K190" s="47"/>
      <c r="L190" s="43"/>
      <c r="M190" s="43"/>
      <c r="N190" s="43"/>
      <c r="O190" s="43"/>
      <c r="P190" s="43"/>
      <c r="Q190" s="43"/>
      <c r="R190" s="43"/>
      <c r="S190" s="246"/>
      <c r="T190" s="229"/>
      <c r="U190" s="229"/>
      <c r="V190" s="229"/>
    </row>
    <row r="191" spans="1:2210" ht="9.75" customHeight="1" outlineLevel="4" thickBot="1" x14ac:dyDescent="0.3">
      <c r="A191" s="179"/>
      <c r="B191" s="182"/>
      <c r="C191" s="185"/>
      <c r="D191" s="268"/>
      <c r="E191" s="191"/>
      <c r="F191" s="271"/>
      <c r="G191" s="238"/>
      <c r="H191" s="238"/>
      <c r="I191" s="238"/>
      <c r="J191" s="8" t="s">
        <v>73</v>
      </c>
      <c r="K191" s="44">
        <f>SUM(K187:K190)</f>
        <v>0</v>
      </c>
      <c r="L191" s="44">
        <f>SUM(L187:L190)</f>
        <v>0</v>
      </c>
      <c r="M191" s="44">
        <f t="shared" ref="M191:R191" si="42">SUM(M187:M190)</f>
        <v>0</v>
      </c>
      <c r="N191" s="44">
        <f t="shared" si="42"/>
        <v>0</v>
      </c>
      <c r="O191" s="44">
        <f t="shared" si="42"/>
        <v>0</v>
      </c>
      <c r="P191" s="44">
        <f t="shared" si="42"/>
        <v>0</v>
      </c>
      <c r="Q191" s="44">
        <f t="shared" si="42"/>
        <v>0</v>
      </c>
      <c r="R191" s="44">
        <f t="shared" si="42"/>
        <v>0</v>
      </c>
      <c r="S191" s="247"/>
      <c r="T191" s="230"/>
      <c r="U191" s="230"/>
      <c r="V191" s="230"/>
    </row>
    <row r="192" spans="1:2210" ht="9.75" customHeight="1" outlineLevel="4" x14ac:dyDescent="0.25">
      <c r="A192" s="177" t="s">
        <v>29</v>
      </c>
      <c r="B192" s="180" t="s">
        <v>29</v>
      </c>
      <c r="C192" s="183" t="s">
        <v>219</v>
      </c>
      <c r="D192" s="266" t="s">
        <v>13</v>
      </c>
      <c r="E192" s="189" t="s">
        <v>29</v>
      </c>
      <c r="F192" s="320" t="s">
        <v>116</v>
      </c>
      <c r="G192" s="236" t="s">
        <v>114</v>
      </c>
      <c r="H192" s="236" t="s">
        <v>248</v>
      </c>
      <c r="I192" s="236" t="s">
        <v>64</v>
      </c>
      <c r="J192" s="5" t="s">
        <v>40</v>
      </c>
      <c r="K192" s="39"/>
      <c r="L192" s="46"/>
      <c r="M192" s="42"/>
      <c r="N192" s="42"/>
      <c r="O192" s="42"/>
      <c r="P192" s="42"/>
      <c r="Q192" s="41"/>
      <c r="R192" s="41"/>
      <c r="S192" s="245" t="s">
        <v>135</v>
      </c>
      <c r="T192" s="228">
        <v>0</v>
      </c>
      <c r="U192" s="228">
        <v>0</v>
      </c>
      <c r="V192" s="228">
        <v>0</v>
      </c>
    </row>
    <row r="193" spans="1:22" ht="10.5" customHeight="1" outlineLevel="3" x14ac:dyDescent="0.25">
      <c r="A193" s="178"/>
      <c r="B193" s="181"/>
      <c r="C193" s="184"/>
      <c r="D193" s="267"/>
      <c r="E193" s="190"/>
      <c r="F193" s="318"/>
      <c r="G193" s="237"/>
      <c r="H193" s="237"/>
      <c r="I193" s="237"/>
      <c r="J193" s="6" t="s">
        <v>41</v>
      </c>
      <c r="K193" s="46"/>
      <c r="L193" s="46"/>
      <c r="M193" s="42"/>
      <c r="N193" s="42"/>
      <c r="O193" s="42"/>
      <c r="P193" s="42"/>
      <c r="Q193" s="41"/>
      <c r="R193" s="41"/>
      <c r="S193" s="246"/>
      <c r="T193" s="229"/>
      <c r="U193" s="229"/>
      <c r="V193" s="229"/>
    </row>
    <row r="194" spans="1:22" ht="10.5" customHeight="1" outlineLevel="4" x14ac:dyDescent="0.25">
      <c r="A194" s="178"/>
      <c r="B194" s="181"/>
      <c r="C194" s="184"/>
      <c r="D194" s="267"/>
      <c r="E194" s="190"/>
      <c r="F194" s="318"/>
      <c r="G194" s="237"/>
      <c r="H194" s="237"/>
      <c r="I194" s="237"/>
      <c r="J194" s="6" t="s">
        <v>42</v>
      </c>
      <c r="K194" s="46"/>
      <c r="L194" s="46"/>
      <c r="M194" s="42"/>
      <c r="N194" s="42"/>
      <c r="O194" s="42"/>
      <c r="P194" s="42"/>
      <c r="Q194" s="41"/>
      <c r="R194" s="41"/>
      <c r="S194" s="246"/>
      <c r="T194" s="229"/>
      <c r="U194" s="229"/>
      <c r="V194" s="229"/>
    </row>
    <row r="195" spans="1:22" ht="9.75" customHeight="1" outlineLevel="4" x14ac:dyDescent="0.25">
      <c r="A195" s="178"/>
      <c r="B195" s="181"/>
      <c r="C195" s="184"/>
      <c r="D195" s="267"/>
      <c r="E195" s="190"/>
      <c r="F195" s="318"/>
      <c r="G195" s="237"/>
      <c r="H195" s="237"/>
      <c r="I195" s="237"/>
      <c r="J195" s="7" t="s">
        <v>43</v>
      </c>
      <c r="K195" s="47"/>
      <c r="L195" s="47"/>
      <c r="M195" s="70"/>
      <c r="N195" s="70"/>
      <c r="O195" s="70"/>
      <c r="P195" s="70"/>
      <c r="Q195" s="43"/>
      <c r="R195" s="43"/>
      <c r="S195" s="246"/>
      <c r="T195" s="229"/>
      <c r="U195" s="229"/>
      <c r="V195" s="229"/>
    </row>
    <row r="196" spans="1:22" ht="9.75" customHeight="1" outlineLevel="4" thickBot="1" x14ac:dyDescent="0.3">
      <c r="A196" s="179"/>
      <c r="B196" s="182"/>
      <c r="C196" s="185"/>
      <c r="D196" s="268"/>
      <c r="E196" s="191"/>
      <c r="F196" s="319"/>
      <c r="G196" s="238"/>
      <c r="H196" s="238"/>
      <c r="I196" s="238"/>
      <c r="J196" s="8" t="s">
        <v>73</v>
      </c>
      <c r="K196" s="44">
        <f>SUM(K192:K195)</f>
        <v>0</v>
      </c>
      <c r="L196" s="44">
        <f>SUM(L192:L195)</f>
        <v>0</v>
      </c>
      <c r="M196" s="44">
        <f t="shared" ref="M196:R196" si="43">SUM(M192:M195)</f>
        <v>0</v>
      </c>
      <c r="N196" s="44">
        <f t="shared" si="43"/>
        <v>0</v>
      </c>
      <c r="O196" s="44">
        <f t="shared" si="43"/>
        <v>0</v>
      </c>
      <c r="P196" s="44">
        <f t="shared" si="43"/>
        <v>0</v>
      </c>
      <c r="Q196" s="44">
        <f t="shared" si="43"/>
        <v>0</v>
      </c>
      <c r="R196" s="44">
        <f t="shared" si="43"/>
        <v>0</v>
      </c>
      <c r="S196" s="247"/>
      <c r="T196" s="230"/>
      <c r="U196" s="230"/>
      <c r="V196" s="230"/>
    </row>
    <row r="197" spans="1:22" ht="9.75" customHeight="1" outlineLevel="4" thickBot="1" x14ac:dyDescent="0.3">
      <c r="A197" s="57" t="s">
        <v>29</v>
      </c>
      <c r="B197" s="13" t="s">
        <v>29</v>
      </c>
      <c r="C197" s="4" t="s">
        <v>219</v>
      </c>
      <c r="D197" s="56" t="s">
        <v>13</v>
      </c>
      <c r="E197" s="231" t="s">
        <v>24</v>
      </c>
      <c r="F197" s="232"/>
      <c r="G197" s="232"/>
      <c r="H197" s="232"/>
      <c r="I197" s="232"/>
      <c r="J197" s="233"/>
      <c r="K197" s="45">
        <f>K191+K196</f>
        <v>0</v>
      </c>
      <c r="L197" s="45">
        <f t="shared" ref="L197:R197" si="44">L191+L196</f>
        <v>0</v>
      </c>
      <c r="M197" s="45">
        <f t="shared" si="44"/>
        <v>0</v>
      </c>
      <c r="N197" s="45">
        <f t="shared" si="44"/>
        <v>0</v>
      </c>
      <c r="O197" s="45">
        <f t="shared" si="44"/>
        <v>0</v>
      </c>
      <c r="P197" s="45">
        <f t="shared" si="44"/>
        <v>0</v>
      </c>
      <c r="Q197" s="45">
        <f t="shared" si="44"/>
        <v>0</v>
      </c>
      <c r="R197" s="45">
        <f t="shared" si="44"/>
        <v>0</v>
      </c>
      <c r="S197" s="22"/>
      <c r="T197" s="23"/>
      <c r="U197" s="24"/>
      <c r="V197" s="25"/>
    </row>
    <row r="198" spans="1:22" ht="9.75" customHeight="1" outlineLevel="4" thickBot="1" x14ac:dyDescent="0.3">
      <c r="A198" s="35" t="s">
        <v>29</v>
      </c>
      <c r="B198" s="71" t="s">
        <v>29</v>
      </c>
      <c r="C198" s="68" t="s">
        <v>219</v>
      </c>
      <c r="D198" s="54" t="s">
        <v>29</v>
      </c>
      <c r="E198" s="174" t="s">
        <v>50</v>
      </c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5"/>
    </row>
    <row r="199" spans="1:22" ht="9.75" customHeight="1" outlineLevel="4" x14ac:dyDescent="0.25">
      <c r="A199" s="177" t="s">
        <v>29</v>
      </c>
      <c r="B199" s="180" t="s">
        <v>29</v>
      </c>
      <c r="C199" s="183" t="s">
        <v>219</v>
      </c>
      <c r="D199" s="266" t="s">
        <v>29</v>
      </c>
      <c r="E199" s="189" t="s">
        <v>13</v>
      </c>
      <c r="F199" s="320" t="s">
        <v>202</v>
      </c>
      <c r="G199" s="236" t="s">
        <v>183</v>
      </c>
      <c r="H199" s="236" t="s">
        <v>61</v>
      </c>
      <c r="I199" s="236" t="s">
        <v>66</v>
      </c>
      <c r="J199" s="5" t="s">
        <v>40</v>
      </c>
      <c r="K199" s="39">
        <v>9000</v>
      </c>
      <c r="L199" s="39">
        <v>3000</v>
      </c>
      <c r="M199" s="40">
        <v>3000</v>
      </c>
      <c r="N199" s="40">
        <v>3000</v>
      </c>
      <c r="O199" s="40"/>
      <c r="P199" s="40"/>
      <c r="Q199" s="39">
        <v>3000</v>
      </c>
      <c r="R199" s="39">
        <v>3000</v>
      </c>
      <c r="S199" s="245" t="s">
        <v>136</v>
      </c>
      <c r="T199" s="228">
        <v>9</v>
      </c>
      <c r="U199" s="228">
        <v>8</v>
      </c>
      <c r="V199" s="228">
        <v>9</v>
      </c>
    </row>
    <row r="200" spans="1:22" ht="9.75" customHeight="1" outlineLevel="4" x14ac:dyDescent="0.25">
      <c r="A200" s="178"/>
      <c r="B200" s="181"/>
      <c r="C200" s="184"/>
      <c r="D200" s="267"/>
      <c r="E200" s="190"/>
      <c r="F200" s="318"/>
      <c r="G200" s="237"/>
      <c r="H200" s="237"/>
      <c r="I200" s="237"/>
      <c r="J200" s="6" t="s">
        <v>41</v>
      </c>
      <c r="K200" s="46"/>
      <c r="L200" s="41"/>
      <c r="M200" s="42"/>
      <c r="N200" s="42"/>
      <c r="O200" s="42"/>
      <c r="P200" s="42"/>
      <c r="Q200" s="41"/>
      <c r="R200" s="41"/>
      <c r="S200" s="246"/>
      <c r="T200" s="229"/>
      <c r="U200" s="229"/>
      <c r="V200" s="229"/>
    </row>
    <row r="201" spans="1:22" ht="9.75" customHeight="1" outlineLevel="4" x14ac:dyDescent="0.25">
      <c r="A201" s="178"/>
      <c r="B201" s="181"/>
      <c r="C201" s="184"/>
      <c r="D201" s="267"/>
      <c r="E201" s="190"/>
      <c r="F201" s="318"/>
      <c r="G201" s="237"/>
      <c r="H201" s="237"/>
      <c r="I201" s="237"/>
      <c r="J201" s="6" t="s">
        <v>42</v>
      </c>
      <c r="K201" s="46"/>
      <c r="L201" s="41"/>
      <c r="M201" s="42"/>
      <c r="N201" s="42"/>
      <c r="O201" s="42"/>
      <c r="P201" s="42"/>
      <c r="Q201" s="41"/>
      <c r="R201" s="41"/>
      <c r="S201" s="246"/>
      <c r="T201" s="229"/>
      <c r="U201" s="229"/>
      <c r="V201" s="229"/>
    </row>
    <row r="202" spans="1:22" ht="9.75" customHeight="1" outlineLevel="4" x14ac:dyDescent="0.25">
      <c r="A202" s="178"/>
      <c r="B202" s="181"/>
      <c r="C202" s="184"/>
      <c r="D202" s="267"/>
      <c r="E202" s="190"/>
      <c r="F202" s="318"/>
      <c r="G202" s="237"/>
      <c r="H202" s="237"/>
      <c r="I202" s="237"/>
      <c r="J202" s="7" t="s">
        <v>43</v>
      </c>
      <c r="K202" s="47"/>
      <c r="L202" s="43"/>
      <c r="M202" s="43"/>
      <c r="N202" s="43"/>
      <c r="O202" s="43"/>
      <c r="P202" s="43"/>
      <c r="Q202" s="43"/>
      <c r="R202" s="43"/>
      <c r="S202" s="246"/>
      <c r="T202" s="229"/>
      <c r="U202" s="229"/>
      <c r="V202" s="229"/>
    </row>
    <row r="203" spans="1:22" ht="9.75" customHeight="1" outlineLevel="4" thickBot="1" x14ac:dyDescent="0.3">
      <c r="A203" s="179"/>
      <c r="B203" s="182"/>
      <c r="C203" s="185"/>
      <c r="D203" s="268"/>
      <c r="E203" s="191"/>
      <c r="F203" s="319"/>
      <c r="G203" s="238"/>
      <c r="H203" s="238"/>
      <c r="I203" s="238"/>
      <c r="J203" s="8" t="s">
        <v>73</v>
      </c>
      <c r="K203" s="44">
        <f>SUM(K199:K202)</f>
        <v>9000</v>
      </c>
      <c r="L203" s="44">
        <f>SUM(L199:L202)</f>
        <v>3000</v>
      </c>
      <c r="M203" s="44">
        <f t="shared" ref="M203:R203" si="45">SUM(M199:M202)</f>
        <v>3000</v>
      </c>
      <c r="N203" s="44">
        <f t="shared" si="45"/>
        <v>3000</v>
      </c>
      <c r="O203" s="44">
        <f t="shared" si="45"/>
        <v>0</v>
      </c>
      <c r="P203" s="44">
        <f t="shared" si="45"/>
        <v>0</v>
      </c>
      <c r="Q203" s="44">
        <f t="shared" si="45"/>
        <v>3000</v>
      </c>
      <c r="R203" s="44">
        <f t="shared" si="45"/>
        <v>3000</v>
      </c>
      <c r="S203" s="247"/>
      <c r="T203" s="230"/>
      <c r="U203" s="230"/>
      <c r="V203" s="230"/>
    </row>
    <row r="204" spans="1:22" ht="9.75" customHeight="1" outlineLevel="4" x14ac:dyDescent="0.25">
      <c r="A204" s="177" t="s">
        <v>29</v>
      </c>
      <c r="B204" s="180" t="s">
        <v>29</v>
      </c>
      <c r="C204" s="183" t="s">
        <v>219</v>
      </c>
      <c r="D204" s="266" t="s">
        <v>29</v>
      </c>
      <c r="E204" s="189" t="s">
        <v>29</v>
      </c>
      <c r="F204" s="269" t="s">
        <v>206</v>
      </c>
      <c r="G204" s="236" t="s">
        <v>183</v>
      </c>
      <c r="H204" s="321">
        <v>15</v>
      </c>
      <c r="I204" s="236" t="s">
        <v>65</v>
      </c>
      <c r="J204" s="5" t="s">
        <v>40</v>
      </c>
      <c r="K204" s="39">
        <v>12150</v>
      </c>
      <c r="L204" s="46">
        <v>4150</v>
      </c>
      <c r="M204" s="42">
        <v>4150</v>
      </c>
      <c r="N204" s="42">
        <v>4150</v>
      </c>
      <c r="O204" s="42"/>
      <c r="P204" s="42"/>
      <c r="Q204" s="41">
        <v>3850</v>
      </c>
      <c r="R204" s="41">
        <v>4150</v>
      </c>
      <c r="S204" s="245" t="s">
        <v>137</v>
      </c>
      <c r="T204" s="228">
        <v>7</v>
      </c>
      <c r="U204" s="228">
        <v>6</v>
      </c>
      <c r="V204" s="228">
        <v>7</v>
      </c>
    </row>
    <row r="205" spans="1:22" ht="9.75" customHeight="1" outlineLevel="4" x14ac:dyDescent="0.25">
      <c r="A205" s="178"/>
      <c r="B205" s="181"/>
      <c r="C205" s="184"/>
      <c r="D205" s="267"/>
      <c r="E205" s="190"/>
      <c r="F205" s="270"/>
      <c r="G205" s="237"/>
      <c r="H205" s="237"/>
      <c r="I205" s="237"/>
      <c r="J205" s="6" t="s">
        <v>41</v>
      </c>
      <c r="K205" s="46"/>
      <c r="L205" s="46"/>
      <c r="M205" s="42"/>
      <c r="N205" s="42"/>
      <c r="O205" s="42"/>
      <c r="P205" s="42"/>
      <c r="Q205" s="41"/>
      <c r="R205" s="41"/>
      <c r="S205" s="246"/>
      <c r="T205" s="229"/>
      <c r="U205" s="229"/>
      <c r="V205" s="229"/>
    </row>
    <row r="206" spans="1:22" ht="9.75" customHeight="1" outlineLevel="4" x14ac:dyDescent="0.25">
      <c r="A206" s="178"/>
      <c r="B206" s="181"/>
      <c r="C206" s="184"/>
      <c r="D206" s="267"/>
      <c r="E206" s="190"/>
      <c r="F206" s="270"/>
      <c r="G206" s="237"/>
      <c r="H206" s="237"/>
      <c r="I206" s="237"/>
      <c r="J206" s="6" t="s">
        <v>42</v>
      </c>
      <c r="K206" s="46"/>
      <c r="L206" s="46"/>
      <c r="M206" s="42"/>
      <c r="N206" s="42"/>
      <c r="O206" s="42"/>
      <c r="P206" s="42"/>
      <c r="Q206" s="41"/>
      <c r="R206" s="41"/>
      <c r="S206" s="246"/>
      <c r="T206" s="229"/>
      <c r="U206" s="229"/>
      <c r="V206" s="229"/>
    </row>
    <row r="207" spans="1:22" ht="9.75" customHeight="1" outlineLevel="4" x14ac:dyDescent="0.25">
      <c r="A207" s="178"/>
      <c r="B207" s="181"/>
      <c r="C207" s="184"/>
      <c r="D207" s="267"/>
      <c r="E207" s="190"/>
      <c r="F207" s="270"/>
      <c r="G207" s="237"/>
      <c r="H207" s="237"/>
      <c r="I207" s="237"/>
      <c r="J207" s="7" t="s">
        <v>43</v>
      </c>
      <c r="K207" s="47"/>
      <c r="L207" s="47"/>
      <c r="M207" s="70"/>
      <c r="N207" s="70"/>
      <c r="O207" s="70"/>
      <c r="P207" s="70"/>
      <c r="Q207" s="43"/>
      <c r="R207" s="43"/>
      <c r="S207" s="246"/>
      <c r="T207" s="229"/>
      <c r="U207" s="229"/>
      <c r="V207" s="229"/>
    </row>
    <row r="208" spans="1:22" ht="9.75" customHeight="1" outlineLevel="4" thickBot="1" x14ac:dyDescent="0.3">
      <c r="A208" s="179"/>
      <c r="B208" s="182"/>
      <c r="C208" s="185"/>
      <c r="D208" s="268"/>
      <c r="E208" s="191"/>
      <c r="F208" s="271"/>
      <c r="G208" s="238"/>
      <c r="H208" s="238"/>
      <c r="I208" s="238"/>
      <c r="J208" s="8" t="s">
        <v>73</v>
      </c>
      <c r="K208" s="44">
        <f>SUM(K204:K207)</f>
        <v>12150</v>
      </c>
      <c r="L208" s="44">
        <f>SUM(L204:L207)</f>
        <v>4150</v>
      </c>
      <c r="M208" s="44">
        <f t="shared" ref="M208:R208" si="46">SUM(M204:M207)</f>
        <v>4150</v>
      </c>
      <c r="N208" s="44">
        <f t="shared" si="46"/>
        <v>4150</v>
      </c>
      <c r="O208" s="44">
        <f t="shared" si="46"/>
        <v>0</v>
      </c>
      <c r="P208" s="44">
        <f t="shared" si="46"/>
        <v>0</v>
      </c>
      <c r="Q208" s="44">
        <f t="shared" si="46"/>
        <v>3850</v>
      </c>
      <c r="R208" s="44">
        <f t="shared" si="46"/>
        <v>4150</v>
      </c>
      <c r="S208" s="247"/>
      <c r="T208" s="230"/>
      <c r="U208" s="230"/>
      <c r="V208" s="230"/>
    </row>
    <row r="209" spans="1:22" ht="9.75" customHeight="1" outlineLevel="4" x14ac:dyDescent="0.25">
      <c r="A209" s="177" t="s">
        <v>29</v>
      </c>
      <c r="B209" s="180" t="s">
        <v>29</v>
      </c>
      <c r="C209" s="183" t="s">
        <v>219</v>
      </c>
      <c r="D209" s="266" t="s">
        <v>29</v>
      </c>
      <c r="E209" s="189" t="s">
        <v>219</v>
      </c>
      <c r="F209" s="320" t="s">
        <v>117</v>
      </c>
      <c r="G209" s="236" t="s">
        <v>183</v>
      </c>
      <c r="H209" s="321">
        <v>15</v>
      </c>
      <c r="I209" s="236" t="s">
        <v>65</v>
      </c>
      <c r="J209" s="5" t="s">
        <v>40</v>
      </c>
      <c r="K209" s="39">
        <v>1800</v>
      </c>
      <c r="L209" s="46">
        <v>600</v>
      </c>
      <c r="M209" s="42">
        <v>600</v>
      </c>
      <c r="N209" s="42">
        <v>600</v>
      </c>
      <c r="O209" s="42"/>
      <c r="P209" s="42"/>
      <c r="Q209" s="41">
        <v>600</v>
      </c>
      <c r="R209" s="41">
        <v>600</v>
      </c>
      <c r="S209" s="245" t="str">
        <f>$S$204</f>
        <v>Įteiktų premijų skaičius (vnt.).</v>
      </c>
      <c r="T209" s="228">
        <v>1</v>
      </c>
      <c r="U209" s="228">
        <v>1</v>
      </c>
      <c r="V209" s="228">
        <v>1</v>
      </c>
    </row>
    <row r="210" spans="1:22" ht="9.75" customHeight="1" outlineLevel="4" x14ac:dyDescent="0.25">
      <c r="A210" s="178"/>
      <c r="B210" s="181"/>
      <c r="C210" s="184"/>
      <c r="D210" s="267"/>
      <c r="E210" s="190"/>
      <c r="F210" s="318"/>
      <c r="G210" s="237"/>
      <c r="H210" s="237"/>
      <c r="I210" s="237"/>
      <c r="J210" s="6" t="s">
        <v>41</v>
      </c>
      <c r="K210" s="46"/>
      <c r="L210" s="46"/>
      <c r="M210" s="42"/>
      <c r="N210" s="42"/>
      <c r="O210" s="42"/>
      <c r="P210" s="42"/>
      <c r="Q210" s="41"/>
      <c r="R210" s="41"/>
      <c r="S210" s="246"/>
      <c r="T210" s="229"/>
      <c r="U210" s="229"/>
      <c r="V210" s="229"/>
    </row>
    <row r="211" spans="1:22" ht="9.75" customHeight="1" outlineLevel="4" x14ac:dyDescent="0.25">
      <c r="A211" s="178"/>
      <c r="B211" s="181"/>
      <c r="C211" s="184"/>
      <c r="D211" s="267"/>
      <c r="E211" s="190"/>
      <c r="F211" s="318"/>
      <c r="G211" s="237"/>
      <c r="H211" s="237"/>
      <c r="I211" s="237"/>
      <c r="J211" s="6" t="s">
        <v>42</v>
      </c>
      <c r="K211" s="46"/>
      <c r="L211" s="46"/>
      <c r="M211" s="42"/>
      <c r="N211" s="42"/>
      <c r="O211" s="42"/>
      <c r="P211" s="42"/>
      <c r="Q211" s="41"/>
      <c r="R211" s="41"/>
      <c r="S211" s="246"/>
      <c r="T211" s="229"/>
      <c r="U211" s="229"/>
      <c r="V211" s="229"/>
    </row>
    <row r="212" spans="1:22" ht="9.75" customHeight="1" outlineLevel="4" x14ac:dyDescent="0.25">
      <c r="A212" s="178"/>
      <c r="B212" s="181"/>
      <c r="C212" s="184"/>
      <c r="D212" s="267"/>
      <c r="E212" s="190"/>
      <c r="F212" s="318"/>
      <c r="G212" s="237"/>
      <c r="H212" s="237"/>
      <c r="I212" s="237"/>
      <c r="J212" s="7" t="s">
        <v>43</v>
      </c>
      <c r="K212" s="47"/>
      <c r="L212" s="47"/>
      <c r="M212" s="70"/>
      <c r="N212" s="70"/>
      <c r="O212" s="70"/>
      <c r="P212" s="70"/>
      <c r="Q212" s="43"/>
      <c r="R212" s="43"/>
      <c r="S212" s="246"/>
      <c r="T212" s="229"/>
      <c r="U212" s="229"/>
      <c r="V212" s="229"/>
    </row>
    <row r="213" spans="1:22" ht="9.75" customHeight="1" outlineLevel="4" thickBot="1" x14ac:dyDescent="0.3">
      <c r="A213" s="179"/>
      <c r="B213" s="182"/>
      <c r="C213" s="185"/>
      <c r="D213" s="268"/>
      <c r="E213" s="191"/>
      <c r="F213" s="319"/>
      <c r="G213" s="238"/>
      <c r="H213" s="238"/>
      <c r="I213" s="238"/>
      <c r="J213" s="8" t="s">
        <v>73</v>
      </c>
      <c r="K213" s="44">
        <f>SUM(K209:K212)</f>
        <v>1800</v>
      </c>
      <c r="L213" s="44">
        <f>SUM(L209:L212)</f>
        <v>600</v>
      </c>
      <c r="M213" s="44">
        <f t="shared" ref="M213:R213" si="47">SUM(M209:M212)</f>
        <v>600</v>
      </c>
      <c r="N213" s="44">
        <f t="shared" si="47"/>
        <v>600</v>
      </c>
      <c r="O213" s="44">
        <f t="shared" si="47"/>
        <v>0</v>
      </c>
      <c r="P213" s="44">
        <f t="shared" si="47"/>
        <v>0</v>
      </c>
      <c r="Q213" s="44">
        <f t="shared" si="47"/>
        <v>600</v>
      </c>
      <c r="R213" s="44">
        <f t="shared" si="47"/>
        <v>600</v>
      </c>
      <c r="S213" s="247"/>
      <c r="T213" s="230"/>
      <c r="U213" s="230"/>
      <c r="V213" s="230"/>
    </row>
    <row r="214" spans="1:22" ht="9.75" customHeight="1" outlineLevel="4" x14ac:dyDescent="0.25">
      <c r="A214" s="177" t="s">
        <v>29</v>
      </c>
      <c r="B214" s="180" t="s">
        <v>29</v>
      </c>
      <c r="C214" s="183" t="s">
        <v>219</v>
      </c>
      <c r="D214" s="266" t="s">
        <v>29</v>
      </c>
      <c r="E214" s="189" t="s">
        <v>21</v>
      </c>
      <c r="F214" s="320" t="s">
        <v>118</v>
      </c>
      <c r="G214" s="236" t="s">
        <v>183</v>
      </c>
      <c r="H214" s="236" t="s">
        <v>27</v>
      </c>
      <c r="I214" s="236" t="s">
        <v>65</v>
      </c>
      <c r="J214" s="5" t="s">
        <v>40</v>
      </c>
      <c r="K214" s="39"/>
      <c r="L214" s="46"/>
      <c r="M214" s="42"/>
      <c r="N214" s="42"/>
      <c r="O214" s="42"/>
      <c r="P214" s="42"/>
      <c r="Q214" s="41"/>
      <c r="R214" s="41"/>
      <c r="S214" s="245" t="s">
        <v>138</v>
      </c>
      <c r="T214" s="228">
        <v>1</v>
      </c>
      <c r="U214" s="228">
        <v>1</v>
      </c>
      <c r="V214" s="228">
        <v>1</v>
      </c>
    </row>
    <row r="215" spans="1:22" ht="9.75" customHeight="1" outlineLevel="4" x14ac:dyDescent="0.25">
      <c r="A215" s="178"/>
      <c r="B215" s="181"/>
      <c r="C215" s="184"/>
      <c r="D215" s="267"/>
      <c r="E215" s="190"/>
      <c r="F215" s="318"/>
      <c r="G215" s="237"/>
      <c r="H215" s="237"/>
      <c r="I215" s="237"/>
      <c r="J215" s="6" t="s">
        <v>41</v>
      </c>
      <c r="K215" s="46"/>
      <c r="L215" s="46"/>
      <c r="M215" s="42"/>
      <c r="N215" s="42"/>
      <c r="O215" s="42"/>
      <c r="P215" s="42"/>
      <c r="Q215" s="41"/>
      <c r="R215" s="41"/>
      <c r="S215" s="246"/>
      <c r="T215" s="229"/>
      <c r="U215" s="229"/>
      <c r="V215" s="229"/>
    </row>
    <row r="216" spans="1:22" ht="9.75" customHeight="1" outlineLevel="4" x14ac:dyDescent="0.25">
      <c r="A216" s="178"/>
      <c r="B216" s="181"/>
      <c r="C216" s="184"/>
      <c r="D216" s="267"/>
      <c r="E216" s="190"/>
      <c r="F216" s="318"/>
      <c r="G216" s="237"/>
      <c r="H216" s="237"/>
      <c r="I216" s="237"/>
      <c r="J216" s="6" t="s">
        <v>42</v>
      </c>
      <c r="K216" s="46"/>
      <c r="L216" s="46"/>
      <c r="M216" s="42"/>
      <c r="N216" s="42"/>
      <c r="O216" s="42"/>
      <c r="P216" s="42"/>
      <c r="Q216" s="41"/>
      <c r="R216" s="41"/>
      <c r="S216" s="246"/>
      <c r="T216" s="229"/>
      <c r="U216" s="229"/>
      <c r="V216" s="229"/>
    </row>
    <row r="217" spans="1:22" ht="9.75" customHeight="1" outlineLevel="4" x14ac:dyDescent="0.25">
      <c r="A217" s="178"/>
      <c r="B217" s="181"/>
      <c r="C217" s="184"/>
      <c r="D217" s="267"/>
      <c r="E217" s="190"/>
      <c r="F217" s="318"/>
      <c r="G217" s="237"/>
      <c r="H217" s="237"/>
      <c r="I217" s="237"/>
      <c r="J217" s="7" t="s">
        <v>43</v>
      </c>
      <c r="K217" s="47"/>
      <c r="L217" s="47"/>
      <c r="M217" s="70"/>
      <c r="N217" s="70"/>
      <c r="O217" s="70"/>
      <c r="P217" s="70"/>
      <c r="Q217" s="43"/>
      <c r="R217" s="43"/>
      <c r="S217" s="246"/>
      <c r="T217" s="229"/>
      <c r="U217" s="229"/>
      <c r="V217" s="229"/>
    </row>
    <row r="218" spans="1:22" ht="9.75" customHeight="1" outlineLevel="4" thickBot="1" x14ac:dyDescent="0.3">
      <c r="A218" s="179"/>
      <c r="B218" s="182"/>
      <c r="C218" s="185"/>
      <c r="D218" s="268"/>
      <c r="E218" s="191"/>
      <c r="F218" s="319"/>
      <c r="G218" s="238"/>
      <c r="H218" s="238"/>
      <c r="I218" s="238"/>
      <c r="J218" s="8" t="s">
        <v>73</v>
      </c>
      <c r="K218" s="44">
        <f>SUM(K214:K217)</f>
        <v>0</v>
      </c>
      <c r="L218" s="44">
        <f>SUM(L214:L217)</f>
        <v>0</v>
      </c>
      <c r="M218" s="44">
        <f t="shared" ref="M218:R218" si="48">SUM(M214:M217)</f>
        <v>0</v>
      </c>
      <c r="N218" s="44">
        <f t="shared" si="48"/>
        <v>0</v>
      </c>
      <c r="O218" s="44">
        <f t="shared" si="48"/>
        <v>0</v>
      </c>
      <c r="P218" s="44">
        <f t="shared" si="48"/>
        <v>0</v>
      </c>
      <c r="Q218" s="44">
        <f t="shared" si="48"/>
        <v>0</v>
      </c>
      <c r="R218" s="44">
        <f t="shared" si="48"/>
        <v>0</v>
      </c>
      <c r="S218" s="247"/>
      <c r="T218" s="230"/>
      <c r="U218" s="230"/>
      <c r="V218" s="230"/>
    </row>
    <row r="219" spans="1:22" ht="9.75" customHeight="1" outlineLevel="4" thickBot="1" x14ac:dyDescent="0.3">
      <c r="A219" s="57" t="s">
        <v>29</v>
      </c>
      <c r="B219" s="13" t="s">
        <v>29</v>
      </c>
      <c r="C219" s="4" t="s">
        <v>219</v>
      </c>
      <c r="D219" s="56" t="s">
        <v>29</v>
      </c>
      <c r="E219" s="231" t="s">
        <v>24</v>
      </c>
      <c r="F219" s="232"/>
      <c r="G219" s="232"/>
      <c r="H219" s="232"/>
      <c r="I219" s="232"/>
      <c r="J219" s="233"/>
      <c r="K219" s="45">
        <f>K203+K208+K213+K218</f>
        <v>22950</v>
      </c>
      <c r="L219" s="45">
        <f t="shared" ref="L219:R219" si="49">L203+L208+L213+L218</f>
        <v>7750</v>
      </c>
      <c r="M219" s="45">
        <f t="shared" si="49"/>
        <v>7750</v>
      </c>
      <c r="N219" s="45">
        <f t="shared" si="49"/>
        <v>7750</v>
      </c>
      <c r="O219" s="45">
        <f t="shared" si="49"/>
        <v>0</v>
      </c>
      <c r="P219" s="45">
        <f t="shared" si="49"/>
        <v>0</v>
      </c>
      <c r="Q219" s="45">
        <f t="shared" si="49"/>
        <v>7450</v>
      </c>
      <c r="R219" s="45">
        <f t="shared" si="49"/>
        <v>7750</v>
      </c>
      <c r="S219" s="22"/>
      <c r="T219" s="23"/>
      <c r="U219" s="24"/>
      <c r="V219" s="25"/>
    </row>
    <row r="220" spans="1:22" ht="9.75" customHeight="1" outlineLevel="4" thickBot="1" x14ac:dyDescent="0.3">
      <c r="A220" s="35" t="s">
        <v>29</v>
      </c>
      <c r="B220" s="71" t="s">
        <v>29</v>
      </c>
      <c r="C220" s="68" t="s">
        <v>219</v>
      </c>
      <c r="D220" s="54" t="s">
        <v>219</v>
      </c>
      <c r="E220" s="174" t="s">
        <v>51</v>
      </c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5"/>
    </row>
    <row r="221" spans="1:22" ht="9.75" customHeight="1" outlineLevel="4" x14ac:dyDescent="0.25">
      <c r="A221" s="177" t="s">
        <v>29</v>
      </c>
      <c r="B221" s="180" t="s">
        <v>29</v>
      </c>
      <c r="C221" s="183" t="s">
        <v>219</v>
      </c>
      <c r="D221" s="266" t="s">
        <v>219</v>
      </c>
      <c r="E221" s="189" t="s">
        <v>13</v>
      </c>
      <c r="F221" s="269" t="s">
        <v>119</v>
      </c>
      <c r="G221" s="291"/>
      <c r="H221" s="294" t="s">
        <v>238</v>
      </c>
      <c r="I221" s="291"/>
      <c r="J221" s="5" t="s">
        <v>40</v>
      </c>
      <c r="K221" s="46"/>
      <c r="L221" s="39"/>
      <c r="M221" s="40"/>
      <c r="N221" s="40"/>
      <c r="O221" s="40"/>
      <c r="P221" s="40"/>
      <c r="Q221" s="39"/>
      <c r="R221" s="39"/>
      <c r="S221" s="322" t="s">
        <v>237</v>
      </c>
      <c r="T221" s="282" t="s">
        <v>272</v>
      </c>
      <c r="U221" s="282" t="s">
        <v>273</v>
      </c>
      <c r="V221" s="282" t="s">
        <v>274</v>
      </c>
    </row>
    <row r="222" spans="1:22" ht="10.5" customHeight="1" outlineLevel="3" x14ac:dyDescent="0.25">
      <c r="A222" s="178"/>
      <c r="B222" s="181"/>
      <c r="C222" s="184"/>
      <c r="D222" s="267"/>
      <c r="E222" s="190"/>
      <c r="F222" s="270"/>
      <c r="G222" s="292"/>
      <c r="H222" s="295"/>
      <c r="I222" s="292"/>
      <c r="J222" s="6" t="s">
        <v>41</v>
      </c>
      <c r="K222" s="150">
        <v>8000</v>
      </c>
      <c r="L222" s="150">
        <v>8000</v>
      </c>
      <c r="M222" s="150">
        <v>8000</v>
      </c>
      <c r="N222" s="150">
        <v>8000</v>
      </c>
      <c r="O222" s="150">
        <v>0</v>
      </c>
      <c r="P222" s="150">
        <v>0</v>
      </c>
      <c r="Q222" s="150">
        <v>0</v>
      </c>
      <c r="R222" s="150">
        <v>0</v>
      </c>
      <c r="S222" s="323"/>
      <c r="T222" s="283"/>
      <c r="U222" s="283"/>
      <c r="V222" s="283"/>
    </row>
    <row r="223" spans="1:22" ht="11.25" customHeight="1" outlineLevel="4" x14ac:dyDescent="0.25">
      <c r="A223" s="178"/>
      <c r="B223" s="181"/>
      <c r="C223" s="184"/>
      <c r="D223" s="267"/>
      <c r="E223" s="190"/>
      <c r="F223" s="270"/>
      <c r="G223" s="292"/>
      <c r="H223" s="295"/>
      <c r="I223" s="292"/>
      <c r="J223" s="6" t="s">
        <v>42</v>
      </c>
      <c r="K223" s="46"/>
      <c r="L223" s="41"/>
      <c r="M223" s="42"/>
      <c r="N223" s="42"/>
      <c r="O223" s="42"/>
      <c r="P223" s="42"/>
      <c r="Q223" s="41"/>
      <c r="R223" s="41"/>
      <c r="S223" s="323"/>
      <c r="T223" s="283"/>
      <c r="U223" s="283"/>
      <c r="V223" s="283"/>
    </row>
    <row r="224" spans="1:22" ht="9.75" customHeight="1" outlineLevel="4" x14ac:dyDescent="0.25">
      <c r="A224" s="178"/>
      <c r="B224" s="181"/>
      <c r="C224" s="184"/>
      <c r="D224" s="267"/>
      <c r="E224" s="190"/>
      <c r="F224" s="270"/>
      <c r="G224" s="292"/>
      <c r="H224" s="295"/>
      <c r="I224" s="292"/>
      <c r="J224" s="7" t="s">
        <v>43</v>
      </c>
      <c r="K224" s="139"/>
      <c r="L224" s="139"/>
      <c r="M224" s="139"/>
      <c r="N224" s="139"/>
      <c r="O224" s="139"/>
      <c r="P224" s="139"/>
      <c r="Q224" s="139"/>
      <c r="R224" s="139"/>
      <c r="S224" s="323"/>
      <c r="T224" s="283"/>
      <c r="U224" s="283"/>
      <c r="V224" s="283"/>
    </row>
    <row r="225" spans="1:22" ht="9.75" customHeight="1" outlineLevel="4" thickBot="1" x14ac:dyDescent="0.3">
      <c r="A225" s="179"/>
      <c r="B225" s="182"/>
      <c r="C225" s="185"/>
      <c r="D225" s="268"/>
      <c r="E225" s="191"/>
      <c r="F225" s="271"/>
      <c r="G225" s="293"/>
      <c r="H225" s="296"/>
      <c r="I225" s="293"/>
      <c r="J225" s="8" t="s">
        <v>73</v>
      </c>
      <c r="K225" s="44">
        <f>SUM(K221:K224)</f>
        <v>8000</v>
      </c>
      <c r="L225" s="44">
        <f t="shared" ref="L225:R225" si="50">SUM(L221:L224)</f>
        <v>8000</v>
      </c>
      <c r="M225" s="44">
        <f t="shared" si="50"/>
        <v>8000</v>
      </c>
      <c r="N225" s="44">
        <f t="shared" si="50"/>
        <v>8000</v>
      </c>
      <c r="O225" s="44">
        <f t="shared" si="50"/>
        <v>0</v>
      </c>
      <c r="P225" s="44">
        <f t="shared" si="50"/>
        <v>0</v>
      </c>
      <c r="Q225" s="44">
        <f t="shared" si="50"/>
        <v>0</v>
      </c>
      <c r="R225" s="44">
        <f t="shared" si="50"/>
        <v>0</v>
      </c>
      <c r="S225" s="324"/>
      <c r="T225" s="284"/>
      <c r="U225" s="284"/>
      <c r="V225" s="284"/>
    </row>
    <row r="226" spans="1:22" ht="9.75" customHeight="1" outlineLevel="4" x14ac:dyDescent="0.25">
      <c r="A226" s="177" t="s">
        <v>29</v>
      </c>
      <c r="B226" s="180" t="s">
        <v>29</v>
      </c>
      <c r="C226" s="183" t="s">
        <v>219</v>
      </c>
      <c r="D226" s="266" t="s">
        <v>219</v>
      </c>
      <c r="E226" s="189" t="s">
        <v>29</v>
      </c>
      <c r="F226" s="279" t="s">
        <v>250</v>
      </c>
      <c r="G226" s="236"/>
      <c r="H226" s="275" t="s">
        <v>249</v>
      </c>
      <c r="I226" s="236"/>
      <c r="J226" s="5" t="s">
        <v>40</v>
      </c>
      <c r="K226" s="46"/>
      <c r="L226" s="46"/>
      <c r="M226" s="42"/>
      <c r="N226" s="42"/>
      <c r="O226" s="42"/>
      <c r="P226" s="42"/>
      <c r="Q226" s="41"/>
      <c r="R226" s="41"/>
      <c r="S226" s="245" t="s">
        <v>140</v>
      </c>
      <c r="T226" s="228">
        <v>1</v>
      </c>
      <c r="U226" s="228">
        <v>0</v>
      </c>
      <c r="V226" s="228">
        <v>0</v>
      </c>
    </row>
    <row r="227" spans="1:22" ht="9.75" customHeight="1" outlineLevel="4" x14ac:dyDescent="0.25">
      <c r="A227" s="178"/>
      <c r="B227" s="181"/>
      <c r="C227" s="184"/>
      <c r="D227" s="267"/>
      <c r="E227" s="190"/>
      <c r="F227" s="280"/>
      <c r="G227" s="237"/>
      <c r="H227" s="273"/>
      <c r="I227" s="237"/>
      <c r="J227" s="6" t="s">
        <v>41</v>
      </c>
      <c r="K227" s="46"/>
      <c r="L227" s="46"/>
      <c r="M227" s="42"/>
      <c r="N227" s="42"/>
      <c r="O227" s="42"/>
      <c r="P227" s="42"/>
      <c r="Q227" s="41"/>
      <c r="R227" s="41"/>
      <c r="S227" s="246"/>
      <c r="T227" s="229"/>
      <c r="U227" s="229"/>
      <c r="V227" s="229"/>
    </row>
    <row r="228" spans="1:22" ht="9.75" customHeight="1" outlineLevel="4" x14ac:dyDescent="0.25">
      <c r="A228" s="178"/>
      <c r="B228" s="181"/>
      <c r="C228" s="184"/>
      <c r="D228" s="267"/>
      <c r="E228" s="190"/>
      <c r="F228" s="280"/>
      <c r="G228" s="237"/>
      <c r="H228" s="273"/>
      <c r="I228" s="237"/>
      <c r="J228" s="6" t="s">
        <v>42</v>
      </c>
      <c r="K228" s="46"/>
      <c r="L228" s="46"/>
      <c r="M228" s="42"/>
      <c r="N228" s="42"/>
      <c r="O228" s="42"/>
      <c r="P228" s="42"/>
      <c r="Q228" s="41"/>
      <c r="R228" s="41"/>
      <c r="S228" s="246"/>
      <c r="T228" s="229"/>
      <c r="U228" s="229"/>
      <c r="V228" s="229"/>
    </row>
    <row r="229" spans="1:22" ht="9.75" customHeight="1" outlineLevel="4" x14ac:dyDescent="0.25">
      <c r="A229" s="178"/>
      <c r="B229" s="181"/>
      <c r="C229" s="184"/>
      <c r="D229" s="267"/>
      <c r="E229" s="190"/>
      <c r="F229" s="280"/>
      <c r="G229" s="237"/>
      <c r="H229" s="273"/>
      <c r="I229" s="237"/>
      <c r="J229" s="7" t="s">
        <v>43</v>
      </c>
      <c r="K229" s="47"/>
      <c r="L229" s="47"/>
      <c r="M229" s="70"/>
      <c r="N229" s="70"/>
      <c r="O229" s="70"/>
      <c r="P229" s="70"/>
      <c r="Q229" s="43"/>
      <c r="R229" s="43"/>
      <c r="S229" s="246"/>
      <c r="T229" s="229"/>
      <c r="U229" s="229"/>
      <c r="V229" s="229"/>
    </row>
    <row r="230" spans="1:22" ht="9.75" customHeight="1" outlineLevel="4" thickBot="1" x14ac:dyDescent="0.3">
      <c r="A230" s="179"/>
      <c r="B230" s="182"/>
      <c r="C230" s="185"/>
      <c r="D230" s="268"/>
      <c r="E230" s="191"/>
      <c r="F230" s="281"/>
      <c r="G230" s="238"/>
      <c r="H230" s="274"/>
      <c r="I230" s="238"/>
      <c r="J230" s="8" t="s">
        <v>73</v>
      </c>
      <c r="K230" s="44">
        <f>SUM(K226:K229)</f>
        <v>0</v>
      </c>
      <c r="L230" s="44">
        <f>SUM(L226:L229)</f>
        <v>0</v>
      </c>
      <c r="M230" s="44">
        <f t="shared" ref="M230:R230" si="51">SUM(M226:M229)</f>
        <v>0</v>
      </c>
      <c r="N230" s="44">
        <f t="shared" si="51"/>
        <v>0</v>
      </c>
      <c r="O230" s="44">
        <f t="shared" si="51"/>
        <v>0</v>
      </c>
      <c r="P230" s="44">
        <f t="shared" si="51"/>
        <v>0</v>
      </c>
      <c r="Q230" s="44">
        <f t="shared" si="51"/>
        <v>0</v>
      </c>
      <c r="R230" s="44">
        <f t="shared" si="51"/>
        <v>0</v>
      </c>
      <c r="S230" s="247"/>
      <c r="T230" s="230"/>
      <c r="U230" s="230"/>
      <c r="V230" s="230"/>
    </row>
    <row r="231" spans="1:22" ht="9.75" customHeight="1" outlineLevel="4" x14ac:dyDescent="0.25">
      <c r="A231" s="177" t="s">
        <v>29</v>
      </c>
      <c r="B231" s="180" t="s">
        <v>29</v>
      </c>
      <c r="C231" s="183" t="s">
        <v>219</v>
      </c>
      <c r="D231" s="266" t="s">
        <v>219</v>
      </c>
      <c r="E231" s="189" t="s">
        <v>219</v>
      </c>
      <c r="F231" s="314" t="s">
        <v>120</v>
      </c>
      <c r="G231" s="236"/>
      <c r="H231" s="294" t="s">
        <v>238</v>
      </c>
      <c r="I231" s="236"/>
      <c r="J231" s="5" t="s">
        <v>40</v>
      </c>
      <c r="K231" s="46"/>
      <c r="L231" s="46"/>
      <c r="M231" s="42"/>
      <c r="N231" s="42"/>
      <c r="O231" s="42"/>
      <c r="P231" s="42"/>
      <c r="Q231" s="41"/>
      <c r="R231" s="41"/>
      <c r="S231" s="245" t="s">
        <v>139</v>
      </c>
      <c r="T231" s="228">
        <v>0</v>
      </c>
      <c r="U231" s="228">
        <v>1</v>
      </c>
      <c r="V231" s="228">
        <v>0</v>
      </c>
    </row>
    <row r="232" spans="1:22" ht="9.75" customHeight="1" outlineLevel="4" x14ac:dyDescent="0.25">
      <c r="A232" s="178"/>
      <c r="B232" s="181"/>
      <c r="C232" s="184"/>
      <c r="D232" s="267"/>
      <c r="E232" s="190"/>
      <c r="F232" s="318"/>
      <c r="G232" s="237"/>
      <c r="H232" s="295"/>
      <c r="I232" s="237"/>
      <c r="J232" s="6" t="s">
        <v>41</v>
      </c>
      <c r="K232" s="46"/>
      <c r="L232" s="46"/>
      <c r="M232" s="42"/>
      <c r="N232" s="42"/>
      <c r="O232" s="42"/>
      <c r="P232" s="42"/>
      <c r="Q232" s="41"/>
      <c r="R232" s="41"/>
      <c r="S232" s="246"/>
      <c r="T232" s="229"/>
      <c r="U232" s="229"/>
      <c r="V232" s="229"/>
    </row>
    <row r="233" spans="1:22" ht="9.75" customHeight="1" outlineLevel="4" x14ac:dyDescent="0.25">
      <c r="A233" s="178"/>
      <c r="B233" s="181"/>
      <c r="C233" s="184"/>
      <c r="D233" s="267"/>
      <c r="E233" s="190"/>
      <c r="F233" s="318"/>
      <c r="G233" s="237"/>
      <c r="H233" s="295"/>
      <c r="I233" s="237"/>
      <c r="J233" s="6" t="s">
        <v>42</v>
      </c>
      <c r="K233" s="46"/>
      <c r="L233" s="46"/>
      <c r="M233" s="42"/>
      <c r="N233" s="42"/>
      <c r="O233" s="42"/>
      <c r="P233" s="42"/>
      <c r="Q233" s="41"/>
      <c r="R233" s="41"/>
      <c r="S233" s="246"/>
      <c r="T233" s="229"/>
      <c r="U233" s="229"/>
      <c r="V233" s="229"/>
    </row>
    <row r="234" spans="1:22" ht="9.75" customHeight="1" outlineLevel="4" x14ac:dyDescent="0.25">
      <c r="A234" s="178"/>
      <c r="B234" s="181"/>
      <c r="C234" s="184"/>
      <c r="D234" s="267"/>
      <c r="E234" s="190"/>
      <c r="F234" s="318"/>
      <c r="G234" s="237"/>
      <c r="H234" s="295"/>
      <c r="I234" s="237"/>
      <c r="J234" s="7" t="s">
        <v>43</v>
      </c>
      <c r="K234" s="47"/>
      <c r="L234" s="47"/>
      <c r="M234" s="70"/>
      <c r="N234" s="70"/>
      <c r="O234" s="70"/>
      <c r="P234" s="70"/>
      <c r="Q234" s="43"/>
      <c r="R234" s="43"/>
      <c r="S234" s="246"/>
      <c r="T234" s="229"/>
      <c r="U234" s="229"/>
      <c r="V234" s="229"/>
    </row>
    <row r="235" spans="1:22" ht="9.75" customHeight="1" outlineLevel="4" thickBot="1" x14ac:dyDescent="0.3">
      <c r="A235" s="179"/>
      <c r="B235" s="182"/>
      <c r="C235" s="185"/>
      <c r="D235" s="268"/>
      <c r="E235" s="191"/>
      <c r="F235" s="319"/>
      <c r="G235" s="238"/>
      <c r="H235" s="296"/>
      <c r="I235" s="238"/>
      <c r="J235" s="8" t="s">
        <v>73</v>
      </c>
      <c r="K235" s="44">
        <f>SUM(K231:K234)</f>
        <v>0</v>
      </c>
      <c r="L235" s="44">
        <f>SUM(L231:L234)</f>
        <v>0</v>
      </c>
      <c r="M235" s="44">
        <f t="shared" ref="M235:R235" si="52">SUM(M231:M234)</f>
        <v>0</v>
      </c>
      <c r="N235" s="44">
        <f t="shared" si="52"/>
        <v>0</v>
      </c>
      <c r="O235" s="44">
        <f t="shared" si="52"/>
        <v>0</v>
      </c>
      <c r="P235" s="44">
        <f t="shared" si="52"/>
        <v>0</v>
      </c>
      <c r="Q235" s="44">
        <f t="shared" si="52"/>
        <v>0</v>
      </c>
      <c r="R235" s="44">
        <f t="shared" si="52"/>
        <v>0</v>
      </c>
      <c r="S235" s="247"/>
      <c r="T235" s="230"/>
      <c r="U235" s="230"/>
      <c r="V235" s="230"/>
    </row>
    <row r="236" spans="1:22" ht="9.75" customHeight="1" outlineLevel="4" thickBot="1" x14ac:dyDescent="0.3">
      <c r="A236" s="57" t="s">
        <v>29</v>
      </c>
      <c r="B236" s="13" t="s">
        <v>29</v>
      </c>
      <c r="C236" s="4" t="s">
        <v>219</v>
      </c>
      <c r="D236" s="56" t="s">
        <v>219</v>
      </c>
      <c r="E236" s="231" t="s">
        <v>24</v>
      </c>
      <c r="F236" s="232"/>
      <c r="G236" s="232"/>
      <c r="H236" s="232"/>
      <c r="I236" s="232"/>
      <c r="J236" s="233"/>
      <c r="K236" s="45">
        <f>K225+K230+K235</f>
        <v>8000</v>
      </c>
      <c r="L236" s="45">
        <f>L225+L230+L235</f>
        <v>8000</v>
      </c>
      <c r="M236" s="45">
        <f t="shared" ref="M236:R236" si="53">M225+M230+M235</f>
        <v>8000</v>
      </c>
      <c r="N236" s="45">
        <f t="shared" si="53"/>
        <v>8000</v>
      </c>
      <c r="O236" s="45">
        <f t="shared" si="53"/>
        <v>0</v>
      </c>
      <c r="P236" s="45">
        <f t="shared" si="53"/>
        <v>0</v>
      </c>
      <c r="Q236" s="45">
        <f t="shared" si="53"/>
        <v>0</v>
      </c>
      <c r="R236" s="45">
        <f t="shared" si="53"/>
        <v>0</v>
      </c>
      <c r="S236" s="22"/>
      <c r="T236" s="23"/>
      <c r="U236" s="24"/>
      <c r="V236" s="25"/>
    </row>
    <row r="237" spans="1:22" ht="9.75" customHeight="1" outlineLevel="4" thickBot="1" x14ac:dyDescent="0.3">
      <c r="A237" s="35" t="s">
        <v>29</v>
      </c>
      <c r="B237" s="71" t="s">
        <v>29</v>
      </c>
      <c r="C237" s="68" t="s">
        <v>219</v>
      </c>
      <c r="D237" s="54" t="s">
        <v>21</v>
      </c>
      <c r="E237" s="174" t="s">
        <v>52</v>
      </c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5"/>
    </row>
    <row r="238" spans="1:22" ht="9.75" customHeight="1" outlineLevel="4" x14ac:dyDescent="0.25">
      <c r="A238" s="177" t="s">
        <v>29</v>
      </c>
      <c r="B238" s="180" t="s">
        <v>29</v>
      </c>
      <c r="C238" s="183" t="s">
        <v>219</v>
      </c>
      <c r="D238" s="266" t="s">
        <v>21</v>
      </c>
      <c r="E238" s="189" t="s">
        <v>13</v>
      </c>
      <c r="F238" s="269" t="s">
        <v>121</v>
      </c>
      <c r="G238" s="236" t="s">
        <v>231</v>
      </c>
      <c r="H238" s="236" t="s">
        <v>27</v>
      </c>
      <c r="I238" s="236" t="s">
        <v>67</v>
      </c>
      <c r="J238" s="5" t="s">
        <v>40</v>
      </c>
      <c r="K238" s="39">
        <v>33000</v>
      </c>
      <c r="L238" s="39">
        <v>8000</v>
      </c>
      <c r="M238" s="40">
        <v>3000</v>
      </c>
      <c r="N238" s="40">
        <v>3000</v>
      </c>
      <c r="O238" s="40"/>
      <c r="P238" s="40"/>
      <c r="Q238" s="39">
        <v>10000</v>
      </c>
      <c r="R238" s="39">
        <v>15000</v>
      </c>
      <c r="S238" s="245" t="s">
        <v>141</v>
      </c>
      <c r="T238" s="228">
        <v>4</v>
      </c>
      <c r="U238" s="228">
        <v>5</v>
      </c>
      <c r="V238" s="228">
        <v>6</v>
      </c>
    </row>
    <row r="239" spans="1:22" ht="9.75" customHeight="1" outlineLevel="4" x14ac:dyDescent="0.25">
      <c r="A239" s="178"/>
      <c r="B239" s="181"/>
      <c r="C239" s="184"/>
      <c r="D239" s="267"/>
      <c r="E239" s="190"/>
      <c r="F239" s="270"/>
      <c r="G239" s="237"/>
      <c r="H239" s="237"/>
      <c r="I239" s="237"/>
      <c r="J239" s="6" t="s">
        <v>41</v>
      </c>
      <c r="K239" s="46"/>
      <c r="L239" s="41"/>
      <c r="M239" s="42"/>
      <c r="N239" s="42"/>
      <c r="O239" s="42"/>
      <c r="P239" s="42"/>
      <c r="Q239" s="41"/>
      <c r="R239" s="41"/>
      <c r="S239" s="246"/>
      <c r="T239" s="229"/>
      <c r="U239" s="229"/>
      <c r="V239" s="229"/>
    </row>
    <row r="240" spans="1:22" ht="9.75" customHeight="1" outlineLevel="4" x14ac:dyDescent="0.25">
      <c r="A240" s="178"/>
      <c r="B240" s="181"/>
      <c r="C240" s="184"/>
      <c r="D240" s="267"/>
      <c r="E240" s="190"/>
      <c r="F240" s="270"/>
      <c r="G240" s="237"/>
      <c r="H240" s="237"/>
      <c r="I240" s="237"/>
      <c r="J240" s="6" t="s">
        <v>42</v>
      </c>
      <c r="K240" s="46"/>
      <c r="L240" s="41"/>
      <c r="M240" s="42"/>
      <c r="N240" s="42"/>
      <c r="O240" s="42"/>
      <c r="P240" s="42"/>
      <c r="Q240" s="41"/>
      <c r="R240" s="41"/>
      <c r="S240" s="246"/>
      <c r="T240" s="229"/>
      <c r="U240" s="229"/>
      <c r="V240" s="229"/>
    </row>
    <row r="241" spans="1:22" ht="9.75" customHeight="1" outlineLevel="4" x14ac:dyDescent="0.25">
      <c r="A241" s="178"/>
      <c r="B241" s="181"/>
      <c r="C241" s="184"/>
      <c r="D241" s="267"/>
      <c r="E241" s="190"/>
      <c r="F241" s="270"/>
      <c r="G241" s="237"/>
      <c r="H241" s="237"/>
      <c r="I241" s="237"/>
      <c r="J241" s="7" t="s">
        <v>43</v>
      </c>
      <c r="K241" s="47"/>
      <c r="L241" s="43"/>
      <c r="M241" s="43"/>
      <c r="N241" s="43"/>
      <c r="O241" s="43"/>
      <c r="P241" s="43"/>
      <c r="Q241" s="43"/>
      <c r="R241" s="43"/>
      <c r="S241" s="246"/>
      <c r="T241" s="229"/>
      <c r="U241" s="229"/>
      <c r="V241" s="229"/>
    </row>
    <row r="242" spans="1:22" ht="9.75" customHeight="1" outlineLevel="4" thickBot="1" x14ac:dyDescent="0.3">
      <c r="A242" s="179"/>
      <c r="B242" s="182"/>
      <c r="C242" s="185"/>
      <c r="D242" s="268"/>
      <c r="E242" s="191"/>
      <c r="F242" s="271"/>
      <c r="G242" s="238"/>
      <c r="H242" s="238"/>
      <c r="I242" s="238"/>
      <c r="J242" s="8" t="s">
        <v>73</v>
      </c>
      <c r="K242" s="44">
        <f>SUM(K238:K241)</f>
        <v>33000</v>
      </c>
      <c r="L242" s="44">
        <f t="shared" ref="L242:R242" si="54">SUM(L238:L241)</f>
        <v>8000</v>
      </c>
      <c r="M242" s="44">
        <f t="shared" si="54"/>
        <v>3000</v>
      </c>
      <c r="N242" s="44">
        <f t="shared" si="54"/>
        <v>3000</v>
      </c>
      <c r="O242" s="44">
        <f t="shared" si="54"/>
        <v>0</v>
      </c>
      <c r="P242" s="44">
        <f t="shared" si="54"/>
        <v>0</v>
      </c>
      <c r="Q242" s="44">
        <f t="shared" si="54"/>
        <v>10000</v>
      </c>
      <c r="R242" s="44">
        <f t="shared" si="54"/>
        <v>15000</v>
      </c>
      <c r="S242" s="247"/>
      <c r="T242" s="230"/>
      <c r="U242" s="230"/>
      <c r="V242" s="230"/>
    </row>
    <row r="243" spans="1:22" ht="9.75" customHeight="1" outlineLevel="4" x14ac:dyDescent="0.25">
      <c r="A243" s="177" t="s">
        <v>29</v>
      </c>
      <c r="B243" s="180" t="s">
        <v>29</v>
      </c>
      <c r="C243" s="183" t="s">
        <v>219</v>
      </c>
      <c r="D243" s="266" t="s">
        <v>21</v>
      </c>
      <c r="E243" s="189" t="s">
        <v>29</v>
      </c>
      <c r="F243" s="314" t="s">
        <v>251</v>
      </c>
      <c r="G243" s="236"/>
      <c r="H243" s="236" t="s">
        <v>28</v>
      </c>
      <c r="I243" s="236"/>
      <c r="J243" s="5" t="s">
        <v>40</v>
      </c>
      <c r="K243" s="46"/>
      <c r="L243" s="46"/>
      <c r="M243" s="42"/>
      <c r="N243" s="42"/>
      <c r="O243" s="42"/>
      <c r="P243" s="42"/>
      <c r="Q243" s="41"/>
      <c r="R243" s="41"/>
      <c r="S243" s="245" t="s">
        <v>142</v>
      </c>
      <c r="T243" s="228">
        <v>1</v>
      </c>
      <c r="U243" s="228">
        <v>1</v>
      </c>
      <c r="V243" s="228">
        <v>1</v>
      </c>
    </row>
    <row r="244" spans="1:22" ht="9.75" customHeight="1" outlineLevel="4" x14ac:dyDescent="0.25">
      <c r="A244" s="178"/>
      <c r="B244" s="181"/>
      <c r="C244" s="184"/>
      <c r="D244" s="267"/>
      <c r="E244" s="190"/>
      <c r="F244" s="328"/>
      <c r="G244" s="237"/>
      <c r="H244" s="237"/>
      <c r="I244" s="237"/>
      <c r="J244" s="6" t="s">
        <v>41</v>
      </c>
      <c r="K244" s="46"/>
      <c r="L244" s="46"/>
      <c r="M244" s="42"/>
      <c r="N244" s="42"/>
      <c r="O244" s="42"/>
      <c r="P244" s="42"/>
      <c r="Q244" s="41"/>
      <c r="R244" s="41"/>
      <c r="S244" s="246"/>
      <c r="T244" s="229"/>
      <c r="U244" s="229"/>
      <c r="V244" s="229"/>
    </row>
    <row r="245" spans="1:22" ht="9.75" customHeight="1" outlineLevel="4" x14ac:dyDescent="0.25">
      <c r="A245" s="178"/>
      <c r="B245" s="181"/>
      <c r="C245" s="184"/>
      <c r="D245" s="267"/>
      <c r="E245" s="190"/>
      <c r="F245" s="328"/>
      <c r="G245" s="237"/>
      <c r="H245" s="237"/>
      <c r="I245" s="237"/>
      <c r="J245" s="6" t="s">
        <v>42</v>
      </c>
      <c r="K245" s="46"/>
      <c r="L245" s="46"/>
      <c r="M245" s="42"/>
      <c r="N245" s="42"/>
      <c r="O245" s="42"/>
      <c r="P245" s="42"/>
      <c r="Q245" s="41"/>
      <c r="R245" s="41"/>
      <c r="S245" s="246"/>
      <c r="T245" s="229"/>
      <c r="U245" s="229"/>
      <c r="V245" s="229"/>
    </row>
    <row r="246" spans="1:22" ht="9.75" customHeight="1" outlineLevel="4" x14ac:dyDescent="0.25">
      <c r="A246" s="178"/>
      <c r="B246" s="181"/>
      <c r="C246" s="184"/>
      <c r="D246" s="267"/>
      <c r="E246" s="190"/>
      <c r="F246" s="328"/>
      <c r="G246" s="237"/>
      <c r="H246" s="237"/>
      <c r="I246" s="237"/>
      <c r="J246" s="7" t="s">
        <v>43</v>
      </c>
      <c r="K246" s="47"/>
      <c r="L246" s="47"/>
      <c r="M246" s="70"/>
      <c r="N246" s="70"/>
      <c r="O246" s="70"/>
      <c r="P246" s="70"/>
      <c r="Q246" s="43"/>
      <c r="R246" s="43"/>
      <c r="S246" s="246"/>
      <c r="T246" s="229"/>
      <c r="U246" s="229"/>
      <c r="V246" s="229"/>
    </row>
    <row r="247" spans="1:22" ht="9.75" customHeight="1" outlineLevel="4" thickBot="1" x14ac:dyDescent="0.3">
      <c r="A247" s="179"/>
      <c r="B247" s="182"/>
      <c r="C247" s="185"/>
      <c r="D247" s="268"/>
      <c r="E247" s="191"/>
      <c r="F247" s="329"/>
      <c r="G247" s="238"/>
      <c r="H247" s="238"/>
      <c r="I247" s="238"/>
      <c r="J247" s="8" t="s">
        <v>73</v>
      </c>
      <c r="K247" s="44">
        <f>SUM(K243:K246)</f>
        <v>0</v>
      </c>
      <c r="L247" s="44">
        <f>SUM(L243:L246)</f>
        <v>0</v>
      </c>
      <c r="M247" s="44">
        <f t="shared" ref="M247:R247" si="55">SUM(M243:M246)</f>
        <v>0</v>
      </c>
      <c r="N247" s="44">
        <f t="shared" si="55"/>
        <v>0</v>
      </c>
      <c r="O247" s="44">
        <f t="shared" si="55"/>
        <v>0</v>
      </c>
      <c r="P247" s="44">
        <f t="shared" si="55"/>
        <v>0</v>
      </c>
      <c r="Q247" s="44">
        <f t="shared" si="55"/>
        <v>0</v>
      </c>
      <c r="R247" s="44">
        <f t="shared" si="55"/>
        <v>0</v>
      </c>
      <c r="S247" s="247"/>
      <c r="T247" s="230"/>
      <c r="U247" s="230"/>
      <c r="V247" s="230"/>
    </row>
    <row r="248" spans="1:22" ht="9.75" customHeight="1" outlineLevel="4" thickBot="1" x14ac:dyDescent="0.3">
      <c r="A248" s="57" t="s">
        <v>29</v>
      </c>
      <c r="B248" s="13" t="s">
        <v>29</v>
      </c>
      <c r="C248" s="4" t="s">
        <v>219</v>
      </c>
      <c r="D248" s="56" t="s">
        <v>21</v>
      </c>
      <c r="E248" s="231" t="s">
        <v>24</v>
      </c>
      <c r="F248" s="232"/>
      <c r="G248" s="232"/>
      <c r="H248" s="232"/>
      <c r="I248" s="232"/>
      <c r="J248" s="233"/>
      <c r="K248" s="45">
        <f>K242+K247</f>
        <v>33000</v>
      </c>
      <c r="L248" s="45">
        <f t="shared" ref="L248:R248" si="56">L242+L247</f>
        <v>8000</v>
      </c>
      <c r="M248" s="45">
        <f t="shared" si="56"/>
        <v>3000</v>
      </c>
      <c r="N248" s="45">
        <f t="shared" si="56"/>
        <v>3000</v>
      </c>
      <c r="O248" s="45">
        <f t="shared" si="56"/>
        <v>0</v>
      </c>
      <c r="P248" s="45">
        <f t="shared" si="56"/>
        <v>0</v>
      </c>
      <c r="Q248" s="45">
        <f t="shared" si="56"/>
        <v>10000</v>
      </c>
      <c r="R248" s="45">
        <f t="shared" si="56"/>
        <v>15000</v>
      </c>
      <c r="S248" s="22"/>
      <c r="T248" s="23"/>
      <c r="U248" s="24"/>
      <c r="V248" s="25"/>
    </row>
    <row r="249" spans="1:22" ht="9.75" customHeight="1" outlineLevel="4" thickBot="1" x14ac:dyDescent="0.3">
      <c r="A249" s="35" t="s">
        <v>29</v>
      </c>
      <c r="B249" s="71" t="s">
        <v>29</v>
      </c>
      <c r="C249" s="68" t="s">
        <v>219</v>
      </c>
      <c r="D249" s="54" t="s">
        <v>222</v>
      </c>
      <c r="E249" s="174" t="s">
        <v>53</v>
      </c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5"/>
    </row>
    <row r="250" spans="1:22" ht="9.75" customHeight="1" outlineLevel="4" x14ac:dyDescent="0.25">
      <c r="A250" s="177" t="s">
        <v>29</v>
      </c>
      <c r="B250" s="180" t="s">
        <v>29</v>
      </c>
      <c r="C250" s="183" t="s">
        <v>219</v>
      </c>
      <c r="D250" s="266" t="s">
        <v>222</v>
      </c>
      <c r="E250" s="189" t="s">
        <v>13</v>
      </c>
      <c r="F250" s="325" t="s">
        <v>207</v>
      </c>
      <c r="G250" s="236"/>
      <c r="H250" s="275" t="s">
        <v>238</v>
      </c>
      <c r="I250" s="236"/>
      <c r="J250" s="5" t="s">
        <v>40</v>
      </c>
      <c r="K250" s="46"/>
      <c r="L250" s="39"/>
      <c r="M250" s="40"/>
      <c r="N250" s="40"/>
      <c r="O250" s="40"/>
      <c r="P250" s="40"/>
      <c r="Q250" s="39"/>
      <c r="R250" s="39"/>
      <c r="S250" s="245" t="s">
        <v>143</v>
      </c>
      <c r="T250" s="257">
        <v>5</v>
      </c>
      <c r="U250" s="257">
        <v>6</v>
      </c>
      <c r="V250" s="257">
        <v>7</v>
      </c>
    </row>
    <row r="251" spans="1:22" ht="9.75" customHeight="1" outlineLevel="4" x14ac:dyDescent="0.25">
      <c r="A251" s="178"/>
      <c r="B251" s="181"/>
      <c r="C251" s="184"/>
      <c r="D251" s="267"/>
      <c r="E251" s="190"/>
      <c r="F251" s="326"/>
      <c r="G251" s="237"/>
      <c r="H251" s="273"/>
      <c r="I251" s="237"/>
      <c r="J251" s="6" t="s">
        <v>41</v>
      </c>
      <c r="K251" s="46"/>
      <c r="L251" s="41"/>
      <c r="M251" s="42"/>
      <c r="N251" s="42"/>
      <c r="O251" s="42"/>
      <c r="P251" s="42"/>
      <c r="Q251" s="41"/>
      <c r="R251" s="41"/>
      <c r="S251" s="246"/>
      <c r="T251" s="258"/>
      <c r="U251" s="258"/>
      <c r="V251" s="258"/>
    </row>
    <row r="252" spans="1:22" ht="9.75" customHeight="1" outlineLevel="4" x14ac:dyDescent="0.25">
      <c r="A252" s="178"/>
      <c r="B252" s="181"/>
      <c r="C252" s="184"/>
      <c r="D252" s="267"/>
      <c r="E252" s="190"/>
      <c r="F252" s="326"/>
      <c r="G252" s="237"/>
      <c r="H252" s="273"/>
      <c r="I252" s="237"/>
      <c r="J252" s="6" t="s">
        <v>42</v>
      </c>
      <c r="K252" s="85"/>
      <c r="L252" s="41"/>
      <c r="M252" s="42"/>
      <c r="N252" s="42"/>
      <c r="O252" s="42"/>
      <c r="P252" s="42"/>
      <c r="Q252" s="41"/>
      <c r="R252" s="41"/>
      <c r="S252" s="246"/>
      <c r="T252" s="258"/>
      <c r="U252" s="258"/>
      <c r="V252" s="258"/>
    </row>
    <row r="253" spans="1:22" ht="9.75" customHeight="1" outlineLevel="4" x14ac:dyDescent="0.25">
      <c r="A253" s="178"/>
      <c r="B253" s="181"/>
      <c r="C253" s="184"/>
      <c r="D253" s="267"/>
      <c r="E253" s="190"/>
      <c r="F253" s="326"/>
      <c r="G253" s="237"/>
      <c r="H253" s="273"/>
      <c r="I253" s="237"/>
      <c r="J253" s="7" t="s">
        <v>256</v>
      </c>
      <c r="K253" s="70"/>
      <c r="L253" s="70"/>
      <c r="M253" s="70"/>
      <c r="N253" s="70"/>
      <c r="O253" s="43"/>
      <c r="P253" s="43"/>
      <c r="Q253" s="43">
        <v>0</v>
      </c>
      <c r="R253" s="43">
        <v>0</v>
      </c>
      <c r="S253" s="246"/>
      <c r="T253" s="258"/>
      <c r="U253" s="258"/>
      <c r="V253" s="258"/>
    </row>
    <row r="254" spans="1:22" ht="11.25" customHeight="1" outlineLevel="4" thickBot="1" x14ac:dyDescent="0.3">
      <c r="A254" s="179"/>
      <c r="B254" s="182"/>
      <c r="C254" s="185"/>
      <c r="D254" s="268"/>
      <c r="E254" s="191"/>
      <c r="F254" s="327"/>
      <c r="G254" s="238"/>
      <c r="H254" s="274"/>
      <c r="I254" s="238"/>
      <c r="J254" s="8" t="s">
        <v>73</v>
      </c>
      <c r="K254" s="44">
        <f>SUM(K250:K253)</f>
        <v>0</v>
      </c>
      <c r="L254" s="44">
        <f>SUM(L250:L253)</f>
        <v>0</v>
      </c>
      <c r="M254" s="44">
        <f t="shared" ref="M254:R254" si="57">SUM(M250:M253)</f>
        <v>0</v>
      </c>
      <c r="N254" s="44">
        <f t="shared" si="57"/>
        <v>0</v>
      </c>
      <c r="O254" s="44">
        <f t="shared" si="57"/>
        <v>0</v>
      </c>
      <c r="P254" s="44">
        <f t="shared" si="57"/>
        <v>0</v>
      </c>
      <c r="Q254" s="44">
        <f t="shared" si="57"/>
        <v>0</v>
      </c>
      <c r="R254" s="44">
        <f t="shared" si="57"/>
        <v>0</v>
      </c>
      <c r="S254" s="247"/>
      <c r="T254" s="259"/>
      <c r="U254" s="259"/>
      <c r="V254" s="259"/>
    </row>
    <row r="255" spans="1:22" ht="9.75" customHeight="1" outlineLevel="4" x14ac:dyDescent="0.25">
      <c r="A255" s="177" t="s">
        <v>29</v>
      </c>
      <c r="B255" s="180" t="s">
        <v>29</v>
      </c>
      <c r="C255" s="183" t="s">
        <v>219</v>
      </c>
      <c r="D255" s="266" t="s">
        <v>222</v>
      </c>
      <c r="E255" s="189" t="s">
        <v>29</v>
      </c>
      <c r="F255" s="192" t="s">
        <v>191</v>
      </c>
      <c r="G255" s="236" t="s">
        <v>182</v>
      </c>
      <c r="H255" s="236" t="s">
        <v>61</v>
      </c>
      <c r="I255" s="236" t="s">
        <v>184</v>
      </c>
      <c r="J255" s="5" t="s">
        <v>40</v>
      </c>
      <c r="K255" s="116">
        <v>96550</v>
      </c>
      <c r="L255" s="151">
        <v>48550</v>
      </c>
      <c r="M255" s="152">
        <v>16500</v>
      </c>
      <c r="N255" s="152">
        <v>16500</v>
      </c>
      <c r="O255" s="42"/>
      <c r="P255" s="42"/>
      <c r="Q255" s="41">
        <v>24000</v>
      </c>
      <c r="R255" s="41">
        <v>24000</v>
      </c>
      <c r="S255" s="245" t="s">
        <v>144</v>
      </c>
      <c r="T255" s="228">
        <v>600</v>
      </c>
      <c r="U255" s="228">
        <v>600</v>
      </c>
      <c r="V255" s="228">
        <v>600</v>
      </c>
    </row>
    <row r="256" spans="1:22" ht="9.75" customHeight="1" outlineLevel="4" x14ac:dyDescent="0.25">
      <c r="A256" s="178"/>
      <c r="B256" s="181"/>
      <c r="C256" s="184"/>
      <c r="D256" s="267"/>
      <c r="E256" s="190"/>
      <c r="F256" s="193"/>
      <c r="G256" s="237"/>
      <c r="H256" s="237"/>
      <c r="I256" s="237"/>
      <c r="J256" s="6" t="s">
        <v>41</v>
      </c>
      <c r="K256" s="46"/>
      <c r="L256" s="46"/>
      <c r="M256" s="42">
        <v>24550</v>
      </c>
      <c r="N256" s="42">
        <v>24550</v>
      </c>
      <c r="O256" s="42"/>
      <c r="P256" s="42"/>
      <c r="Q256" s="41"/>
      <c r="R256" s="41"/>
      <c r="S256" s="246"/>
      <c r="T256" s="229"/>
      <c r="U256" s="229"/>
      <c r="V256" s="229"/>
    </row>
    <row r="257" spans="1:22" ht="9.75" customHeight="1" outlineLevel="4" x14ac:dyDescent="0.25">
      <c r="A257" s="178"/>
      <c r="B257" s="181"/>
      <c r="C257" s="184"/>
      <c r="D257" s="267"/>
      <c r="E257" s="190"/>
      <c r="F257" s="193"/>
      <c r="G257" s="237"/>
      <c r="H257" s="237"/>
      <c r="I257" s="237"/>
      <c r="J257" s="6" t="s">
        <v>42</v>
      </c>
      <c r="K257" s="85"/>
      <c r="L257" s="46"/>
      <c r="M257" s="42"/>
      <c r="N257" s="42"/>
      <c r="O257" s="42"/>
      <c r="P257" s="42"/>
      <c r="Q257" s="41"/>
      <c r="R257" s="41"/>
      <c r="S257" s="246"/>
      <c r="T257" s="229"/>
      <c r="U257" s="229"/>
      <c r="V257" s="229"/>
    </row>
    <row r="258" spans="1:22" ht="9.75" customHeight="1" outlineLevel="4" x14ac:dyDescent="0.25">
      <c r="A258" s="178"/>
      <c r="B258" s="181"/>
      <c r="C258" s="184"/>
      <c r="D258" s="267"/>
      <c r="E258" s="190"/>
      <c r="F258" s="193"/>
      <c r="G258" s="237"/>
      <c r="H258" s="237"/>
      <c r="I258" s="237"/>
      <c r="J258" s="7" t="s">
        <v>43</v>
      </c>
      <c r="K258" s="150">
        <v>18185.830000000002</v>
      </c>
      <c r="L258" s="149">
        <v>8185.83</v>
      </c>
      <c r="M258" s="149">
        <v>8185.83</v>
      </c>
      <c r="N258" s="149">
        <v>7410.83</v>
      </c>
      <c r="O258" s="146"/>
      <c r="P258" s="149">
        <v>775</v>
      </c>
      <c r="Q258" s="43">
        <v>5000</v>
      </c>
      <c r="R258" s="43">
        <v>5000</v>
      </c>
      <c r="S258" s="246"/>
      <c r="T258" s="229"/>
      <c r="U258" s="229"/>
      <c r="V258" s="229"/>
    </row>
    <row r="259" spans="1:22" ht="9.75" customHeight="1" outlineLevel="4" thickBot="1" x14ac:dyDescent="0.3">
      <c r="A259" s="179"/>
      <c r="B259" s="182"/>
      <c r="C259" s="185"/>
      <c r="D259" s="268"/>
      <c r="E259" s="191"/>
      <c r="F259" s="194"/>
      <c r="G259" s="238"/>
      <c r="H259" s="238"/>
      <c r="I259" s="238"/>
      <c r="J259" s="8" t="s">
        <v>73</v>
      </c>
      <c r="K259" s="44">
        <f>SUM(K255:K258)</f>
        <v>114735.83</v>
      </c>
      <c r="L259" s="44">
        <f>SUM(L255:L258)</f>
        <v>56735.83</v>
      </c>
      <c r="M259" s="44">
        <f t="shared" ref="M259:R259" si="58">SUM(M255:M258)</f>
        <v>49235.83</v>
      </c>
      <c r="N259" s="44">
        <f t="shared" si="58"/>
        <v>48460.83</v>
      </c>
      <c r="O259" s="44">
        <f t="shared" si="58"/>
        <v>0</v>
      </c>
      <c r="P259" s="44">
        <f t="shared" si="58"/>
        <v>775</v>
      </c>
      <c r="Q259" s="44">
        <f t="shared" si="58"/>
        <v>29000</v>
      </c>
      <c r="R259" s="44">
        <f t="shared" si="58"/>
        <v>29000</v>
      </c>
      <c r="S259" s="247"/>
      <c r="T259" s="230"/>
      <c r="U259" s="230"/>
      <c r="V259" s="230"/>
    </row>
    <row r="260" spans="1:22" ht="9.75" customHeight="1" outlineLevel="4" x14ac:dyDescent="0.25">
      <c r="A260" s="177" t="s">
        <v>29</v>
      </c>
      <c r="B260" s="180" t="s">
        <v>29</v>
      </c>
      <c r="C260" s="183" t="s">
        <v>219</v>
      </c>
      <c r="D260" s="266" t="s">
        <v>222</v>
      </c>
      <c r="E260" s="189" t="s">
        <v>219</v>
      </c>
      <c r="F260" s="320" t="s">
        <v>192</v>
      </c>
      <c r="G260" s="236" t="s">
        <v>183</v>
      </c>
      <c r="H260" s="236" t="s">
        <v>61</v>
      </c>
      <c r="I260" s="236" t="s">
        <v>66</v>
      </c>
      <c r="J260" s="5" t="s">
        <v>40</v>
      </c>
      <c r="K260" s="46">
        <v>39000</v>
      </c>
      <c r="L260" s="46">
        <v>13000</v>
      </c>
      <c r="M260" s="42">
        <v>5900</v>
      </c>
      <c r="N260" s="42">
        <v>5900</v>
      </c>
      <c r="O260" s="42"/>
      <c r="P260" s="42"/>
      <c r="Q260" s="41">
        <v>13000</v>
      </c>
      <c r="R260" s="41">
        <v>13000</v>
      </c>
      <c r="S260" s="245" t="s">
        <v>176</v>
      </c>
      <c r="T260" s="228">
        <v>6</v>
      </c>
      <c r="U260" s="228">
        <v>6</v>
      </c>
      <c r="V260" s="228">
        <v>6</v>
      </c>
    </row>
    <row r="261" spans="1:22" ht="9.75" customHeight="1" outlineLevel="4" x14ac:dyDescent="0.25">
      <c r="A261" s="178"/>
      <c r="B261" s="181"/>
      <c r="C261" s="184"/>
      <c r="D261" s="267"/>
      <c r="E261" s="190"/>
      <c r="F261" s="318"/>
      <c r="G261" s="237"/>
      <c r="H261" s="237"/>
      <c r="I261" s="237"/>
      <c r="J261" s="6" t="s">
        <v>41</v>
      </c>
      <c r="K261" s="46"/>
      <c r="L261" s="46"/>
      <c r="M261" s="42"/>
      <c r="N261" s="42"/>
      <c r="O261" s="42"/>
      <c r="P261" s="42"/>
      <c r="Q261" s="41"/>
      <c r="R261" s="41"/>
      <c r="S261" s="246"/>
      <c r="T261" s="229"/>
      <c r="U261" s="229"/>
      <c r="V261" s="229"/>
    </row>
    <row r="262" spans="1:22" ht="9.75" customHeight="1" outlineLevel="4" x14ac:dyDescent="0.25">
      <c r="A262" s="178"/>
      <c r="B262" s="181"/>
      <c r="C262" s="184"/>
      <c r="D262" s="267"/>
      <c r="E262" s="190"/>
      <c r="F262" s="318"/>
      <c r="G262" s="237"/>
      <c r="H262" s="237"/>
      <c r="I262" s="237"/>
      <c r="J262" s="6" t="s">
        <v>42</v>
      </c>
      <c r="K262" s="46"/>
      <c r="L262" s="46"/>
      <c r="M262" s="42"/>
      <c r="N262" s="42"/>
      <c r="O262" s="42"/>
      <c r="P262" s="42"/>
      <c r="Q262" s="41"/>
      <c r="R262" s="41"/>
      <c r="S262" s="246"/>
      <c r="T262" s="229"/>
      <c r="U262" s="229"/>
      <c r="V262" s="229"/>
    </row>
    <row r="263" spans="1:22" ht="9.75" customHeight="1" outlineLevel="4" x14ac:dyDescent="0.25">
      <c r="A263" s="178"/>
      <c r="B263" s="181"/>
      <c r="C263" s="184"/>
      <c r="D263" s="267"/>
      <c r="E263" s="190"/>
      <c r="F263" s="318"/>
      <c r="G263" s="237"/>
      <c r="H263" s="237"/>
      <c r="I263" s="237"/>
      <c r="J263" s="7" t="s">
        <v>43</v>
      </c>
      <c r="K263" s="47"/>
      <c r="L263" s="47"/>
      <c r="M263" s="70"/>
      <c r="N263" s="70"/>
      <c r="O263" s="70"/>
      <c r="P263" s="70"/>
      <c r="Q263" s="43"/>
      <c r="R263" s="43"/>
      <c r="S263" s="246"/>
      <c r="T263" s="229"/>
      <c r="U263" s="229"/>
      <c r="V263" s="229"/>
    </row>
    <row r="264" spans="1:22" ht="9.75" customHeight="1" outlineLevel="4" thickBot="1" x14ac:dyDescent="0.3">
      <c r="A264" s="179"/>
      <c r="B264" s="182"/>
      <c r="C264" s="185"/>
      <c r="D264" s="268"/>
      <c r="E264" s="191"/>
      <c r="F264" s="319"/>
      <c r="G264" s="238"/>
      <c r="H264" s="238"/>
      <c r="I264" s="238"/>
      <c r="J264" s="8" t="s">
        <v>73</v>
      </c>
      <c r="K264" s="44">
        <f>SUM(K260:K263)</f>
        <v>39000</v>
      </c>
      <c r="L264" s="44">
        <f>SUM(L260:L263)</f>
        <v>13000</v>
      </c>
      <c r="M264" s="44">
        <f t="shared" ref="M264:R264" si="59">SUM(M260:M263)</f>
        <v>5900</v>
      </c>
      <c r="N264" s="44">
        <f t="shared" si="59"/>
        <v>5900</v>
      </c>
      <c r="O264" s="44">
        <f t="shared" si="59"/>
        <v>0</v>
      </c>
      <c r="P264" s="44">
        <f t="shared" si="59"/>
        <v>0</v>
      </c>
      <c r="Q264" s="44">
        <f t="shared" si="59"/>
        <v>13000</v>
      </c>
      <c r="R264" s="44">
        <f t="shared" si="59"/>
        <v>13000</v>
      </c>
      <c r="S264" s="247"/>
      <c r="T264" s="230"/>
      <c r="U264" s="230"/>
      <c r="V264" s="230"/>
    </row>
    <row r="265" spans="1:22" ht="9.75" customHeight="1" outlineLevel="4" x14ac:dyDescent="0.25">
      <c r="A265" s="177" t="s">
        <v>29</v>
      </c>
      <c r="B265" s="180" t="s">
        <v>29</v>
      </c>
      <c r="C265" s="183" t="s">
        <v>219</v>
      </c>
      <c r="D265" s="266" t="s">
        <v>222</v>
      </c>
      <c r="E265" s="189" t="s">
        <v>21</v>
      </c>
      <c r="F265" s="320" t="s">
        <v>177</v>
      </c>
      <c r="G265" s="236" t="s">
        <v>182</v>
      </c>
      <c r="H265" s="236" t="s">
        <v>30</v>
      </c>
      <c r="I265" s="236" t="s">
        <v>146</v>
      </c>
      <c r="J265" s="5" t="s">
        <v>40</v>
      </c>
      <c r="K265" s="39"/>
      <c r="L265" s="46"/>
      <c r="M265" s="42"/>
      <c r="N265" s="42"/>
      <c r="O265" s="42"/>
      <c r="P265" s="42"/>
      <c r="Q265" s="41"/>
      <c r="R265" s="41"/>
      <c r="S265" s="245" t="s">
        <v>145</v>
      </c>
      <c r="T265" s="228">
        <v>15</v>
      </c>
      <c r="U265" s="228">
        <v>20</v>
      </c>
      <c r="V265" s="228">
        <v>22</v>
      </c>
    </row>
    <row r="266" spans="1:22" ht="9.75" customHeight="1" outlineLevel="4" x14ac:dyDescent="0.25">
      <c r="A266" s="178"/>
      <c r="B266" s="181"/>
      <c r="C266" s="184"/>
      <c r="D266" s="267"/>
      <c r="E266" s="190"/>
      <c r="F266" s="318"/>
      <c r="G266" s="237"/>
      <c r="H266" s="237"/>
      <c r="I266" s="237"/>
      <c r="J266" s="6" t="s">
        <v>41</v>
      </c>
      <c r="K266" s="46"/>
      <c r="L266" s="46"/>
      <c r="M266" s="42"/>
      <c r="N266" s="42"/>
      <c r="O266" s="42"/>
      <c r="P266" s="42"/>
      <c r="Q266" s="41"/>
      <c r="R266" s="41"/>
      <c r="S266" s="246"/>
      <c r="T266" s="229"/>
      <c r="U266" s="229"/>
      <c r="V266" s="229"/>
    </row>
    <row r="267" spans="1:22" ht="9.75" customHeight="1" outlineLevel="4" x14ac:dyDescent="0.25">
      <c r="A267" s="178"/>
      <c r="B267" s="181"/>
      <c r="C267" s="184"/>
      <c r="D267" s="267"/>
      <c r="E267" s="190"/>
      <c r="F267" s="318"/>
      <c r="G267" s="237"/>
      <c r="H267" s="237"/>
      <c r="I267" s="237"/>
      <c r="J267" s="6" t="s">
        <v>42</v>
      </c>
      <c r="K267" s="85"/>
      <c r="L267" s="46"/>
      <c r="M267" s="42"/>
      <c r="N267" s="42"/>
      <c r="O267" s="42"/>
      <c r="P267" s="42"/>
      <c r="Q267" s="41"/>
      <c r="R267" s="41"/>
      <c r="S267" s="246"/>
      <c r="T267" s="229"/>
      <c r="U267" s="229"/>
      <c r="V267" s="229"/>
    </row>
    <row r="268" spans="1:22" ht="9.75" customHeight="1" outlineLevel="4" x14ac:dyDescent="0.25">
      <c r="A268" s="178"/>
      <c r="B268" s="181"/>
      <c r="C268" s="184"/>
      <c r="D268" s="267"/>
      <c r="E268" s="190"/>
      <c r="F268" s="318"/>
      <c r="G268" s="237"/>
      <c r="H268" s="237"/>
      <c r="I268" s="237"/>
      <c r="J268" s="7" t="s">
        <v>43</v>
      </c>
      <c r="K268" s="43">
        <v>7000</v>
      </c>
      <c r="L268" s="43">
        <v>2000</v>
      </c>
      <c r="M268" s="43">
        <v>2000.62</v>
      </c>
      <c r="N268" s="43">
        <v>2000.62</v>
      </c>
      <c r="O268" s="115">
        <v>680</v>
      </c>
      <c r="P268" s="43"/>
      <c r="Q268" s="43">
        <v>2000</v>
      </c>
      <c r="R268" s="43">
        <v>3000</v>
      </c>
      <c r="S268" s="246"/>
      <c r="T268" s="229"/>
      <c r="U268" s="229"/>
      <c r="V268" s="229"/>
    </row>
    <row r="269" spans="1:22" ht="9.75" customHeight="1" outlineLevel="4" thickBot="1" x14ac:dyDescent="0.3">
      <c r="A269" s="179"/>
      <c r="B269" s="182"/>
      <c r="C269" s="185"/>
      <c r="D269" s="268"/>
      <c r="E269" s="191"/>
      <c r="F269" s="319"/>
      <c r="G269" s="238"/>
      <c r="H269" s="238"/>
      <c r="I269" s="238"/>
      <c r="J269" s="8" t="s">
        <v>73</v>
      </c>
      <c r="K269" s="44">
        <f>SUM(K265:K268)</f>
        <v>7000</v>
      </c>
      <c r="L269" s="44">
        <f>SUM(L265:L268)</f>
        <v>2000</v>
      </c>
      <c r="M269" s="44">
        <f t="shared" ref="M269:R269" si="60">SUM(M265:M268)</f>
        <v>2000.62</v>
      </c>
      <c r="N269" s="44">
        <f t="shared" si="60"/>
        <v>2000.62</v>
      </c>
      <c r="O269" s="44">
        <f t="shared" si="60"/>
        <v>680</v>
      </c>
      <c r="P269" s="44">
        <f t="shared" si="60"/>
        <v>0</v>
      </c>
      <c r="Q269" s="44">
        <f t="shared" si="60"/>
        <v>2000</v>
      </c>
      <c r="R269" s="44">
        <f t="shared" si="60"/>
        <v>3000</v>
      </c>
      <c r="S269" s="247"/>
      <c r="T269" s="230"/>
      <c r="U269" s="230"/>
      <c r="V269" s="230"/>
    </row>
    <row r="270" spans="1:22" ht="9.75" customHeight="1" outlineLevel="4" thickBot="1" x14ac:dyDescent="0.3">
      <c r="A270" s="57" t="s">
        <v>29</v>
      </c>
      <c r="B270" s="13" t="s">
        <v>29</v>
      </c>
      <c r="C270" s="4" t="s">
        <v>219</v>
      </c>
      <c r="D270" s="56" t="s">
        <v>222</v>
      </c>
      <c r="E270" s="231" t="s">
        <v>24</v>
      </c>
      <c r="F270" s="232"/>
      <c r="G270" s="232"/>
      <c r="H270" s="232"/>
      <c r="I270" s="232"/>
      <c r="J270" s="233"/>
      <c r="K270" s="45">
        <f>K254+K259+K264+K269</f>
        <v>160735.83000000002</v>
      </c>
      <c r="L270" s="45">
        <f t="shared" ref="L270:R270" si="61">L254+L259+L264+L269</f>
        <v>71735.83</v>
      </c>
      <c r="M270" s="45">
        <f t="shared" si="61"/>
        <v>57136.450000000004</v>
      </c>
      <c r="N270" s="45">
        <f t="shared" si="61"/>
        <v>56361.450000000004</v>
      </c>
      <c r="O270" s="45">
        <f t="shared" si="61"/>
        <v>680</v>
      </c>
      <c r="P270" s="45">
        <f t="shared" si="61"/>
        <v>775</v>
      </c>
      <c r="Q270" s="45">
        <f t="shared" si="61"/>
        <v>44000</v>
      </c>
      <c r="R270" s="45">
        <f t="shared" si="61"/>
        <v>45000</v>
      </c>
      <c r="S270" s="22"/>
      <c r="T270" s="23"/>
      <c r="U270" s="24"/>
      <c r="V270" s="25"/>
    </row>
    <row r="271" spans="1:22" ht="9.75" customHeight="1" outlineLevel="4" thickBot="1" x14ac:dyDescent="0.3">
      <c r="A271" s="35" t="s">
        <v>29</v>
      </c>
      <c r="B271" s="71" t="s">
        <v>29</v>
      </c>
      <c r="C271" s="68" t="s">
        <v>219</v>
      </c>
      <c r="D271" s="54" t="s">
        <v>223</v>
      </c>
      <c r="E271" s="174" t="s">
        <v>54</v>
      </c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5"/>
    </row>
    <row r="272" spans="1:22" ht="9.75" customHeight="1" outlineLevel="4" x14ac:dyDescent="0.25">
      <c r="A272" s="177" t="s">
        <v>29</v>
      </c>
      <c r="B272" s="180" t="s">
        <v>29</v>
      </c>
      <c r="C272" s="183" t="s">
        <v>219</v>
      </c>
      <c r="D272" s="266" t="s">
        <v>223</v>
      </c>
      <c r="E272" s="189" t="s">
        <v>13</v>
      </c>
      <c r="F272" s="320" t="s">
        <v>122</v>
      </c>
      <c r="G272" s="236"/>
      <c r="H272" s="236" t="s">
        <v>238</v>
      </c>
      <c r="I272" s="236"/>
      <c r="J272" s="5" t="s">
        <v>40</v>
      </c>
      <c r="K272" s="46"/>
      <c r="L272" s="46"/>
      <c r="M272" s="42"/>
      <c r="N272" s="42"/>
      <c r="O272" s="42"/>
      <c r="P272" s="42"/>
      <c r="Q272" s="41"/>
      <c r="R272" s="41"/>
      <c r="S272" s="322" t="s">
        <v>147</v>
      </c>
      <c r="T272" s="330">
        <v>0.6</v>
      </c>
      <c r="U272" s="330">
        <v>0.7</v>
      </c>
      <c r="V272" s="330">
        <v>0.6</v>
      </c>
    </row>
    <row r="273" spans="1:22" ht="10.5" customHeight="1" outlineLevel="4" x14ac:dyDescent="0.25">
      <c r="A273" s="178"/>
      <c r="B273" s="181"/>
      <c r="C273" s="184"/>
      <c r="D273" s="267"/>
      <c r="E273" s="190"/>
      <c r="F273" s="318"/>
      <c r="G273" s="237"/>
      <c r="H273" s="237"/>
      <c r="I273" s="237"/>
      <c r="J273" s="6" t="s">
        <v>41</v>
      </c>
      <c r="K273" s="46"/>
      <c r="L273" s="46"/>
      <c r="M273" s="42"/>
      <c r="N273" s="42"/>
      <c r="O273" s="42"/>
      <c r="P273" s="42"/>
      <c r="Q273" s="41"/>
      <c r="R273" s="41"/>
      <c r="S273" s="323"/>
      <c r="T273" s="331"/>
      <c r="U273" s="331"/>
      <c r="V273" s="331"/>
    </row>
    <row r="274" spans="1:22" ht="9.75" customHeight="1" outlineLevel="4" x14ac:dyDescent="0.25">
      <c r="A274" s="178"/>
      <c r="B274" s="181"/>
      <c r="C274" s="184"/>
      <c r="D274" s="267"/>
      <c r="E274" s="190"/>
      <c r="F274" s="318"/>
      <c r="G274" s="237"/>
      <c r="H274" s="237"/>
      <c r="I274" s="237"/>
      <c r="J274" s="6" t="s">
        <v>42</v>
      </c>
      <c r="K274" s="46"/>
      <c r="L274" s="46"/>
      <c r="M274" s="42"/>
      <c r="N274" s="42"/>
      <c r="O274" s="42"/>
      <c r="P274" s="42"/>
      <c r="Q274" s="41"/>
      <c r="R274" s="41"/>
      <c r="S274" s="323"/>
      <c r="T274" s="331"/>
      <c r="U274" s="331"/>
      <c r="V274" s="331"/>
    </row>
    <row r="275" spans="1:22" ht="9.75" customHeight="1" outlineLevel="4" x14ac:dyDescent="0.25">
      <c r="A275" s="178"/>
      <c r="B275" s="181"/>
      <c r="C275" s="184"/>
      <c r="D275" s="267"/>
      <c r="E275" s="190"/>
      <c r="F275" s="318"/>
      <c r="G275" s="237"/>
      <c r="H275" s="237"/>
      <c r="I275" s="237"/>
      <c r="J275" s="7" t="s">
        <v>43</v>
      </c>
      <c r="K275" s="46"/>
      <c r="L275" s="47"/>
      <c r="M275" s="70"/>
      <c r="N275" s="70"/>
      <c r="O275" s="70"/>
      <c r="P275" s="70"/>
      <c r="Q275" s="43"/>
      <c r="R275" s="43"/>
      <c r="S275" s="323"/>
      <c r="T275" s="331"/>
      <c r="U275" s="331"/>
      <c r="V275" s="331"/>
    </row>
    <row r="276" spans="1:22" ht="9.75" customHeight="1" outlineLevel="4" thickBot="1" x14ac:dyDescent="0.3">
      <c r="A276" s="179"/>
      <c r="B276" s="182"/>
      <c r="C276" s="185"/>
      <c r="D276" s="268"/>
      <c r="E276" s="191"/>
      <c r="F276" s="319"/>
      <c r="G276" s="238"/>
      <c r="H276" s="238"/>
      <c r="I276" s="238"/>
      <c r="J276" s="8" t="s">
        <v>73</v>
      </c>
      <c r="K276" s="44">
        <f>SUM(K272:K275)</f>
        <v>0</v>
      </c>
      <c r="L276" s="44">
        <f>SUM(L272:L275)</f>
        <v>0</v>
      </c>
      <c r="M276" s="44">
        <f t="shared" ref="M276:R276" si="62">SUM(M272:M275)</f>
        <v>0</v>
      </c>
      <c r="N276" s="44">
        <f t="shared" si="62"/>
        <v>0</v>
      </c>
      <c r="O276" s="44">
        <f t="shared" si="62"/>
        <v>0</v>
      </c>
      <c r="P276" s="44">
        <f t="shared" si="62"/>
        <v>0</v>
      </c>
      <c r="Q276" s="44">
        <f t="shared" si="62"/>
        <v>0</v>
      </c>
      <c r="R276" s="44">
        <f t="shared" si="62"/>
        <v>0</v>
      </c>
      <c r="S276" s="324"/>
      <c r="T276" s="332"/>
      <c r="U276" s="332"/>
      <c r="V276" s="332"/>
    </row>
    <row r="277" spans="1:22" ht="9.75" customHeight="1" outlineLevel="4" x14ac:dyDescent="0.25">
      <c r="A277" s="177" t="s">
        <v>29</v>
      </c>
      <c r="B277" s="180" t="s">
        <v>29</v>
      </c>
      <c r="C277" s="183" t="s">
        <v>219</v>
      </c>
      <c r="D277" s="266" t="s">
        <v>223</v>
      </c>
      <c r="E277" s="189" t="s">
        <v>29</v>
      </c>
      <c r="F277" s="269" t="s">
        <v>193</v>
      </c>
      <c r="G277" s="236" t="s">
        <v>183</v>
      </c>
      <c r="H277" s="236" t="s">
        <v>61</v>
      </c>
      <c r="I277" s="236" t="s">
        <v>69</v>
      </c>
      <c r="J277" s="5" t="s">
        <v>40</v>
      </c>
      <c r="K277" s="39">
        <v>234500</v>
      </c>
      <c r="L277" s="46">
        <v>67500</v>
      </c>
      <c r="M277" s="42">
        <v>27100</v>
      </c>
      <c r="N277" s="42">
        <v>27100</v>
      </c>
      <c r="O277" s="42"/>
      <c r="P277" s="42"/>
      <c r="Q277" s="41">
        <v>78500</v>
      </c>
      <c r="R277" s="41">
        <v>88500</v>
      </c>
      <c r="S277" s="245" t="s">
        <v>148</v>
      </c>
      <c r="T277" s="228">
        <v>25</v>
      </c>
      <c r="U277" s="228">
        <v>25</v>
      </c>
      <c r="V277" s="228">
        <v>25</v>
      </c>
    </row>
    <row r="278" spans="1:22" ht="9.75" customHeight="1" outlineLevel="4" x14ac:dyDescent="0.25">
      <c r="A278" s="178"/>
      <c r="B278" s="181"/>
      <c r="C278" s="184"/>
      <c r="D278" s="267"/>
      <c r="E278" s="190"/>
      <c r="F278" s="318"/>
      <c r="G278" s="237"/>
      <c r="H278" s="237"/>
      <c r="I278" s="237"/>
      <c r="J278" s="6" t="s">
        <v>41</v>
      </c>
      <c r="K278" s="46"/>
      <c r="L278" s="46"/>
      <c r="M278" s="42"/>
      <c r="N278" s="42"/>
      <c r="O278" s="42"/>
      <c r="P278" s="42"/>
      <c r="Q278" s="41"/>
      <c r="R278" s="41"/>
      <c r="S278" s="246"/>
      <c r="T278" s="229"/>
      <c r="U278" s="229"/>
      <c r="V278" s="229"/>
    </row>
    <row r="279" spans="1:22" ht="9.75" customHeight="1" outlineLevel="4" x14ac:dyDescent="0.25">
      <c r="A279" s="178"/>
      <c r="B279" s="181"/>
      <c r="C279" s="184"/>
      <c r="D279" s="267"/>
      <c r="E279" s="190"/>
      <c r="F279" s="318"/>
      <c r="G279" s="237"/>
      <c r="H279" s="237"/>
      <c r="I279" s="237"/>
      <c r="J279" s="6" t="s">
        <v>42</v>
      </c>
      <c r="K279" s="46"/>
      <c r="L279" s="46"/>
      <c r="M279" s="42"/>
      <c r="N279" s="42"/>
      <c r="O279" s="42"/>
      <c r="P279" s="42"/>
      <c r="Q279" s="41"/>
      <c r="R279" s="41"/>
      <c r="S279" s="246"/>
      <c r="T279" s="229"/>
      <c r="U279" s="229"/>
      <c r="V279" s="229"/>
    </row>
    <row r="280" spans="1:22" ht="9.75" customHeight="1" outlineLevel="4" x14ac:dyDescent="0.25">
      <c r="A280" s="178"/>
      <c r="B280" s="181"/>
      <c r="C280" s="184"/>
      <c r="D280" s="267"/>
      <c r="E280" s="190"/>
      <c r="F280" s="318"/>
      <c r="G280" s="237"/>
      <c r="H280" s="237"/>
      <c r="I280" s="237"/>
      <c r="J280" s="7" t="s">
        <v>43</v>
      </c>
      <c r="K280" s="47"/>
      <c r="L280" s="47"/>
      <c r="M280" s="70"/>
      <c r="N280" s="70"/>
      <c r="O280" s="70"/>
      <c r="P280" s="70"/>
      <c r="Q280" s="43"/>
      <c r="R280" s="43"/>
      <c r="S280" s="246"/>
      <c r="T280" s="229"/>
      <c r="U280" s="229"/>
      <c r="V280" s="229"/>
    </row>
    <row r="281" spans="1:22" ht="9.75" customHeight="1" outlineLevel="4" thickBot="1" x14ac:dyDescent="0.3">
      <c r="A281" s="179"/>
      <c r="B281" s="182"/>
      <c r="C281" s="185"/>
      <c r="D281" s="268"/>
      <c r="E281" s="191"/>
      <c r="F281" s="319"/>
      <c r="G281" s="238"/>
      <c r="H281" s="238"/>
      <c r="I281" s="238"/>
      <c r="J281" s="8" t="s">
        <v>73</v>
      </c>
      <c r="K281" s="44">
        <f>SUM(K277:K280)</f>
        <v>234500</v>
      </c>
      <c r="L281" s="44">
        <f>SUM(L277:L280)</f>
        <v>67500</v>
      </c>
      <c r="M281" s="44">
        <f t="shared" ref="M281:R281" si="63">SUM(M277:M280)</f>
        <v>27100</v>
      </c>
      <c r="N281" s="44">
        <f t="shared" si="63"/>
        <v>27100</v>
      </c>
      <c r="O281" s="44">
        <f t="shared" si="63"/>
        <v>0</v>
      </c>
      <c r="P281" s="44">
        <f t="shared" si="63"/>
        <v>0</v>
      </c>
      <c r="Q281" s="44">
        <f t="shared" si="63"/>
        <v>78500</v>
      </c>
      <c r="R281" s="44">
        <f t="shared" si="63"/>
        <v>88500</v>
      </c>
      <c r="S281" s="247"/>
      <c r="T281" s="230"/>
      <c r="U281" s="230"/>
      <c r="V281" s="230"/>
    </row>
    <row r="282" spans="1:22" ht="9.75" customHeight="1" outlineLevel="4" x14ac:dyDescent="0.25">
      <c r="A282" s="177" t="s">
        <v>29</v>
      </c>
      <c r="B282" s="180" t="s">
        <v>29</v>
      </c>
      <c r="C282" s="183" t="s">
        <v>219</v>
      </c>
      <c r="D282" s="266" t="s">
        <v>223</v>
      </c>
      <c r="E282" s="189" t="s">
        <v>219</v>
      </c>
      <c r="F282" s="269" t="s">
        <v>228</v>
      </c>
      <c r="G282" s="236" t="s">
        <v>183</v>
      </c>
      <c r="H282" s="236" t="s">
        <v>229</v>
      </c>
      <c r="I282" s="236"/>
      <c r="J282" s="5" t="s">
        <v>40</v>
      </c>
      <c r="K282" s="46"/>
      <c r="L282" s="46"/>
      <c r="M282" s="42"/>
      <c r="N282" s="42"/>
      <c r="O282" s="42"/>
      <c r="P282" s="42"/>
      <c r="Q282" s="41"/>
      <c r="R282" s="41"/>
      <c r="S282" s="245" t="s">
        <v>230</v>
      </c>
      <c r="T282" s="228">
        <v>1</v>
      </c>
      <c r="U282" s="228">
        <v>1</v>
      </c>
      <c r="V282" s="228">
        <v>1</v>
      </c>
    </row>
    <row r="283" spans="1:22" ht="9.75" customHeight="1" outlineLevel="4" x14ac:dyDescent="0.25">
      <c r="A283" s="178"/>
      <c r="B283" s="181"/>
      <c r="C283" s="184"/>
      <c r="D283" s="267"/>
      <c r="E283" s="190"/>
      <c r="F283" s="318"/>
      <c r="G283" s="237"/>
      <c r="H283" s="237"/>
      <c r="I283" s="237"/>
      <c r="J283" s="6" t="s">
        <v>41</v>
      </c>
      <c r="K283" s="46"/>
      <c r="L283" s="46"/>
      <c r="M283" s="42"/>
      <c r="N283" s="42"/>
      <c r="O283" s="42"/>
      <c r="P283" s="42"/>
      <c r="Q283" s="41"/>
      <c r="R283" s="41"/>
      <c r="S283" s="246"/>
      <c r="T283" s="229"/>
      <c r="U283" s="229"/>
      <c r="V283" s="229"/>
    </row>
    <row r="284" spans="1:22" ht="9.75" customHeight="1" outlineLevel="4" x14ac:dyDescent="0.25">
      <c r="A284" s="178"/>
      <c r="B284" s="181"/>
      <c r="C284" s="184"/>
      <c r="D284" s="267"/>
      <c r="E284" s="190"/>
      <c r="F284" s="318"/>
      <c r="G284" s="237"/>
      <c r="H284" s="237"/>
      <c r="I284" s="237"/>
      <c r="J284" s="6" t="s">
        <v>42</v>
      </c>
      <c r="K284" s="46"/>
      <c r="L284" s="46"/>
      <c r="M284" s="42"/>
      <c r="N284" s="42"/>
      <c r="O284" s="42"/>
      <c r="P284" s="42"/>
      <c r="Q284" s="41"/>
      <c r="R284" s="41"/>
      <c r="S284" s="246"/>
      <c r="T284" s="229"/>
      <c r="U284" s="229"/>
      <c r="V284" s="229"/>
    </row>
    <row r="285" spans="1:22" ht="9.75" customHeight="1" outlineLevel="4" x14ac:dyDescent="0.25">
      <c r="A285" s="178"/>
      <c r="B285" s="181"/>
      <c r="C285" s="184"/>
      <c r="D285" s="267"/>
      <c r="E285" s="190"/>
      <c r="F285" s="318"/>
      <c r="G285" s="237"/>
      <c r="H285" s="237"/>
      <c r="I285" s="237"/>
      <c r="J285" s="7" t="s">
        <v>43</v>
      </c>
      <c r="K285" s="47"/>
      <c r="L285" s="47"/>
      <c r="M285" s="70"/>
      <c r="N285" s="70"/>
      <c r="O285" s="70"/>
      <c r="P285" s="70"/>
      <c r="Q285" s="43"/>
      <c r="R285" s="43"/>
      <c r="S285" s="246"/>
      <c r="T285" s="229"/>
      <c r="U285" s="229"/>
      <c r="V285" s="229"/>
    </row>
    <row r="286" spans="1:22" ht="9.75" customHeight="1" outlineLevel="4" thickBot="1" x14ac:dyDescent="0.3">
      <c r="A286" s="179"/>
      <c r="B286" s="182"/>
      <c r="C286" s="185"/>
      <c r="D286" s="268"/>
      <c r="E286" s="191"/>
      <c r="F286" s="319"/>
      <c r="G286" s="238"/>
      <c r="H286" s="238"/>
      <c r="I286" s="238"/>
      <c r="J286" s="8" t="s">
        <v>73</v>
      </c>
      <c r="K286" s="44">
        <f>SUM(K282:K285)</f>
        <v>0</v>
      </c>
      <c r="L286" s="44">
        <f>SUM(L282:L285)</f>
        <v>0</v>
      </c>
      <c r="M286" s="44">
        <f t="shared" ref="M286:R286" si="64">SUM(M282:M285)</f>
        <v>0</v>
      </c>
      <c r="N286" s="44">
        <f t="shared" si="64"/>
        <v>0</v>
      </c>
      <c r="O286" s="44">
        <f t="shared" si="64"/>
        <v>0</v>
      </c>
      <c r="P286" s="44">
        <f t="shared" si="64"/>
        <v>0</v>
      </c>
      <c r="Q286" s="44">
        <f t="shared" si="64"/>
        <v>0</v>
      </c>
      <c r="R286" s="44">
        <f t="shared" si="64"/>
        <v>0</v>
      </c>
      <c r="S286" s="247"/>
      <c r="T286" s="230"/>
      <c r="U286" s="230"/>
      <c r="V286" s="230"/>
    </row>
    <row r="287" spans="1:22" ht="9.75" customHeight="1" outlineLevel="4" thickBot="1" x14ac:dyDescent="0.3">
      <c r="A287" s="57" t="s">
        <v>29</v>
      </c>
      <c r="B287" s="13" t="s">
        <v>29</v>
      </c>
      <c r="C287" s="4" t="s">
        <v>219</v>
      </c>
      <c r="D287" s="56" t="s">
        <v>223</v>
      </c>
      <c r="E287" s="231" t="s">
        <v>24</v>
      </c>
      <c r="F287" s="232"/>
      <c r="G287" s="232"/>
      <c r="H287" s="232"/>
      <c r="I287" s="232"/>
      <c r="J287" s="233"/>
      <c r="K287" s="45">
        <f>K276+K281+K286</f>
        <v>234500</v>
      </c>
      <c r="L287" s="45">
        <f t="shared" ref="L287:R287" si="65">L276+L281+L286</f>
        <v>67500</v>
      </c>
      <c r="M287" s="45">
        <f t="shared" si="65"/>
        <v>27100</v>
      </c>
      <c r="N287" s="45">
        <f t="shared" si="65"/>
        <v>27100</v>
      </c>
      <c r="O287" s="45">
        <f t="shared" si="65"/>
        <v>0</v>
      </c>
      <c r="P287" s="45">
        <f t="shared" si="65"/>
        <v>0</v>
      </c>
      <c r="Q287" s="45">
        <f t="shared" si="65"/>
        <v>78500</v>
      </c>
      <c r="R287" s="45">
        <f t="shared" si="65"/>
        <v>88500</v>
      </c>
      <c r="S287" s="22"/>
      <c r="T287" s="23"/>
      <c r="U287" s="24"/>
      <c r="V287" s="25"/>
    </row>
    <row r="288" spans="1:22" ht="9.75" customHeight="1" outlineLevel="4" thickBot="1" x14ac:dyDescent="0.3">
      <c r="A288" s="35" t="s">
        <v>29</v>
      </c>
      <c r="B288" s="71" t="s">
        <v>29</v>
      </c>
      <c r="C288" s="68" t="s">
        <v>219</v>
      </c>
      <c r="D288" s="54" t="s">
        <v>221</v>
      </c>
      <c r="E288" s="174" t="s">
        <v>33</v>
      </c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5"/>
    </row>
    <row r="289" spans="1:22" ht="9.75" customHeight="1" outlineLevel="4" x14ac:dyDescent="0.25">
      <c r="A289" s="177" t="s">
        <v>29</v>
      </c>
      <c r="B289" s="180" t="s">
        <v>29</v>
      </c>
      <c r="C289" s="183" t="s">
        <v>219</v>
      </c>
      <c r="D289" s="266" t="s">
        <v>221</v>
      </c>
      <c r="E289" s="189" t="s">
        <v>13</v>
      </c>
      <c r="F289" s="192" t="s">
        <v>149</v>
      </c>
      <c r="G289" s="236" t="s">
        <v>252</v>
      </c>
      <c r="H289" s="333" t="s">
        <v>253</v>
      </c>
      <c r="I289" s="334" t="s">
        <v>254</v>
      </c>
      <c r="J289" s="5" t="s">
        <v>40</v>
      </c>
      <c r="K289" s="39">
        <v>51000</v>
      </c>
      <c r="L289" s="39">
        <v>31000</v>
      </c>
      <c r="M289" s="40">
        <v>10000</v>
      </c>
      <c r="N289" s="40">
        <v>10000</v>
      </c>
      <c r="O289" s="40"/>
      <c r="P289" s="40"/>
      <c r="Q289" s="39">
        <v>20000</v>
      </c>
      <c r="R289" s="39">
        <v>0</v>
      </c>
      <c r="S289" s="245" t="s">
        <v>284</v>
      </c>
      <c r="T289" s="228">
        <v>1</v>
      </c>
      <c r="U289" s="228">
        <v>1</v>
      </c>
      <c r="V289" s="228">
        <v>0</v>
      </c>
    </row>
    <row r="290" spans="1:22" ht="9.75" customHeight="1" outlineLevel="4" x14ac:dyDescent="0.25">
      <c r="A290" s="178"/>
      <c r="B290" s="181"/>
      <c r="C290" s="184"/>
      <c r="D290" s="267"/>
      <c r="E290" s="190"/>
      <c r="F290" s="193"/>
      <c r="G290" s="237"/>
      <c r="H290" s="237"/>
      <c r="I290" s="335"/>
      <c r="J290" s="6" t="s">
        <v>41</v>
      </c>
      <c r="K290" s="46"/>
      <c r="L290" s="41"/>
      <c r="M290" s="42"/>
      <c r="N290" s="42"/>
      <c r="O290" s="42"/>
      <c r="P290" s="42"/>
      <c r="Q290" s="41"/>
      <c r="R290" s="41"/>
      <c r="S290" s="246"/>
      <c r="T290" s="229"/>
      <c r="U290" s="229"/>
      <c r="V290" s="229"/>
    </row>
    <row r="291" spans="1:22" ht="9.75" customHeight="1" outlineLevel="4" x14ac:dyDescent="0.25">
      <c r="A291" s="178"/>
      <c r="B291" s="181"/>
      <c r="C291" s="184"/>
      <c r="D291" s="267"/>
      <c r="E291" s="190"/>
      <c r="F291" s="193"/>
      <c r="G291" s="237"/>
      <c r="H291" s="237"/>
      <c r="I291" s="335"/>
      <c r="J291" s="6" t="s">
        <v>42</v>
      </c>
      <c r="K291" s="46"/>
      <c r="L291" s="41"/>
      <c r="M291" s="42"/>
      <c r="N291" s="42"/>
      <c r="O291" s="42"/>
      <c r="P291" s="42"/>
      <c r="Q291" s="41"/>
      <c r="R291" s="41"/>
      <c r="S291" s="246"/>
      <c r="T291" s="229"/>
      <c r="U291" s="229"/>
      <c r="V291" s="229"/>
    </row>
    <row r="292" spans="1:22" ht="9.75" customHeight="1" outlineLevel="4" x14ac:dyDescent="0.25">
      <c r="A292" s="178"/>
      <c r="B292" s="181"/>
      <c r="C292" s="184"/>
      <c r="D292" s="267"/>
      <c r="E292" s="190"/>
      <c r="F292" s="193"/>
      <c r="G292" s="237"/>
      <c r="H292" s="237"/>
      <c r="I292" s="335"/>
      <c r="J292" s="7" t="s">
        <v>43</v>
      </c>
      <c r="K292" s="47"/>
      <c r="L292" s="43"/>
      <c r="M292" s="43"/>
      <c r="N292" s="43"/>
      <c r="O292" s="43"/>
      <c r="P292" s="43"/>
      <c r="Q292" s="43"/>
      <c r="R292" s="43"/>
      <c r="S292" s="246"/>
      <c r="T292" s="229"/>
      <c r="U292" s="229"/>
      <c r="V292" s="229"/>
    </row>
    <row r="293" spans="1:22" ht="9.75" customHeight="1" outlineLevel="4" thickBot="1" x14ac:dyDescent="0.3">
      <c r="A293" s="179"/>
      <c r="B293" s="182"/>
      <c r="C293" s="185"/>
      <c r="D293" s="268"/>
      <c r="E293" s="191"/>
      <c r="F293" s="194"/>
      <c r="G293" s="238"/>
      <c r="H293" s="238"/>
      <c r="I293" s="336"/>
      <c r="J293" s="8" t="s">
        <v>73</v>
      </c>
      <c r="K293" s="44">
        <f>SUM(K289:K292)</f>
        <v>51000</v>
      </c>
      <c r="L293" s="44">
        <f>SUM(L289:L292)</f>
        <v>31000</v>
      </c>
      <c r="M293" s="44">
        <f t="shared" ref="M293:R293" si="66">SUM(M289:M292)</f>
        <v>10000</v>
      </c>
      <c r="N293" s="44">
        <f t="shared" si="66"/>
        <v>10000</v>
      </c>
      <c r="O293" s="44">
        <f t="shared" si="66"/>
        <v>0</v>
      </c>
      <c r="P293" s="44">
        <f t="shared" si="66"/>
        <v>0</v>
      </c>
      <c r="Q293" s="44">
        <f t="shared" si="66"/>
        <v>20000</v>
      </c>
      <c r="R293" s="44">
        <f t="shared" si="66"/>
        <v>0</v>
      </c>
      <c r="S293" s="247"/>
      <c r="T293" s="230"/>
      <c r="U293" s="230"/>
      <c r="V293" s="230"/>
    </row>
    <row r="294" spans="1:22" ht="9.75" customHeight="1" outlineLevel="4" thickBot="1" x14ac:dyDescent="0.3">
      <c r="A294" s="57" t="s">
        <v>29</v>
      </c>
      <c r="B294" s="13" t="s">
        <v>29</v>
      </c>
      <c r="C294" s="4" t="s">
        <v>219</v>
      </c>
      <c r="D294" s="56" t="s">
        <v>221</v>
      </c>
      <c r="E294" s="231" t="s">
        <v>24</v>
      </c>
      <c r="F294" s="232"/>
      <c r="G294" s="232"/>
      <c r="H294" s="232"/>
      <c r="I294" s="232"/>
      <c r="J294" s="233"/>
      <c r="K294" s="45">
        <f>K293</f>
        <v>51000</v>
      </c>
      <c r="L294" s="45">
        <f t="shared" ref="L294:R294" si="67">L293</f>
        <v>31000</v>
      </c>
      <c r="M294" s="45">
        <f t="shared" si="67"/>
        <v>10000</v>
      </c>
      <c r="N294" s="45">
        <f t="shared" si="67"/>
        <v>10000</v>
      </c>
      <c r="O294" s="45">
        <f t="shared" si="67"/>
        <v>0</v>
      </c>
      <c r="P294" s="45">
        <f t="shared" si="67"/>
        <v>0</v>
      </c>
      <c r="Q294" s="45">
        <f t="shared" si="67"/>
        <v>20000</v>
      </c>
      <c r="R294" s="45">
        <f t="shared" si="67"/>
        <v>0</v>
      </c>
      <c r="S294" s="22"/>
      <c r="T294" s="23"/>
      <c r="U294" s="24"/>
      <c r="V294" s="25"/>
    </row>
    <row r="295" spans="1:22" ht="9.75" customHeight="1" outlineLevel="4" thickBot="1" x14ac:dyDescent="0.3">
      <c r="A295" s="35" t="s">
        <v>29</v>
      </c>
      <c r="B295" s="71" t="s">
        <v>29</v>
      </c>
      <c r="C295" s="68" t="s">
        <v>219</v>
      </c>
      <c r="D295" s="54" t="s">
        <v>224</v>
      </c>
      <c r="E295" s="174" t="s">
        <v>34</v>
      </c>
      <c r="F295" s="234"/>
      <c r="G295" s="234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234"/>
      <c r="U295" s="234"/>
      <c r="V295" s="235"/>
    </row>
    <row r="296" spans="1:22" ht="9.75" customHeight="1" outlineLevel="4" x14ac:dyDescent="0.25">
      <c r="A296" s="177" t="s">
        <v>29</v>
      </c>
      <c r="B296" s="180" t="s">
        <v>29</v>
      </c>
      <c r="C296" s="183" t="s">
        <v>219</v>
      </c>
      <c r="D296" s="266" t="s">
        <v>224</v>
      </c>
      <c r="E296" s="189" t="s">
        <v>13</v>
      </c>
      <c r="F296" s="320" t="s">
        <v>179</v>
      </c>
      <c r="G296" s="236"/>
      <c r="H296" s="321" t="s">
        <v>232</v>
      </c>
      <c r="I296" s="236"/>
      <c r="J296" s="5" t="s">
        <v>40</v>
      </c>
      <c r="K296" s="46"/>
      <c r="L296" s="46"/>
      <c r="M296" s="42"/>
      <c r="N296" s="42"/>
      <c r="O296" s="42"/>
      <c r="P296" s="42"/>
      <c r="Q296" s="41"/>
      <c r="R296" s="41"/>
      <c r="S296" s="245" t="s">
        <v>150</v>
      </c>
      <c r="T296" s="228">
        <v>5</v>
      </c>
      <c r="U296" s="228">
        <v>5</v>
      </c>
      <c r="V296" s="228">
        <v>5</v>
      </c>
    </row>
    <row r="297" spans="1:22" ht="9.75" customHeight="1" outlineLevel="4" x14ac:dyDescent="0.25">
      <c r="A297" s="178"/>
      <c r="B297" s="181"/>
      <c r="C297" s="184"/>
      <c r="D297" s="267"/>
      <c r="E297" s="190"/>
      <c r="F297" s="318"/>
      <c r="G297" s="237"/>
      <c r="H297" s="237"/>
      <c r="I297" s="237"/>
      <c r="J297" s="6" t="s">
        <v>41</v>
      </c>
      <c r="K297" s="46"/>
      <c r="L297" s="46"/>
      <c r="M297" s="42"/>
      <c r="N297" s="42"/>
      <c r="O297" s="42"/>
      <c r="P297" s="42"/>
      <c r="Q297" s="41"/>
      <c r="R297" s="41"/>
      <c r="S297" s="246"/>
      <c r="T297" s="229"/>
      <c r="U297" s="229"/>
      <c r="V297" s="229"/>
    </row>
    <row r="298" spans="1:22" ht="9.75" customHeight="1" outlineLevel="4" x14ac:dyDescent="0.25">
      <c r="A298" s="178"/>
      <c r="B298" s="181"/>
      <c r="C298" s="184"/>
      <c r="D298" s="267"/>
      <c r="E298" s="190"/>
      <c r="F298" s="318"/>
      <c r="G298" s="237"/>
      <c r="H298" s="237"/>
      <c r="I298" s="237"/>
      <c r="J298" s="6" t="s">
        <v>42</v>
      </c>
      <c r="K298" s="46"/>
      <c r="L298" s="46"/>
      <c r="M298" s="42"/>
      <c r="N298" s="42"/>
      <c r="O298" s="42"/>
      <c r="P298" s="42"/>
      <c r="Q298" s="41"/>
      <c r="R298" s="41"/>
      <c r="S298" s="246"/>
      <c r="T298" s="229"/>
      <c r="U298" s="229"/>
      <c r="V298" s="229"/>
    </row>
    <row r="299" spans="1:22" ht="9.75" customHeight="1" outlineLevel="4" x14ac:dyDescent="0.25">
      <c r="A299" s="178"/>
      <c r="B299" s="181"/>
      <c r="C299" s="184"/>
      <c r="D299" s="267"/>
      <c r="E299" s="190"/>
      <c r="F299" s="318"/>
      <c r="G299" s="237"/>
      <c r="H299" s="237"/>
      <c r="I299" s="237"/>
      <c r="J299" s="7" t="s">
        <v>43</v>
      </c>
      <c r="K299" s="47"/>
      <c r="L299" s="47"/>
      <c r="M299" s="70"/>
      <c r="N299" s="70"/>
      <c r="O299" s="70"/>
      <c r="P299" s="70"/>
      <c r="Q299" s="43"/>
      <c r="R299" s="43"/>
      <c r="S299" s="246"/>
      <c r="T299" s="229"/>
      <c r="U299" s="229"/>
      <c r="V299" s="229"/>
    </row>
    <row r="300" spans="1:22" ht="9.75" customHeight="1" outlineLevel="4" thickBot="1" x14ac:dyDescent="0.3">
      <c r="A300" s="179"/>
      <c r="B300" s="182"/>
      <c r="C300" s="185"/>
      <c r="D300" s="268"/>
      <c r="E300" s="191"/>
      <c r="F300" s="319"/>
      <c r="G300" s="238"/>
      <c r="H300" s="238"/>
      <c r="I300" s="238"/>
      <c r="J300" s="8" t="s">
        <v>73</v>
      </c>
      <c r="K300" s="44">
        <f>SUM(K296:K299)</f>
        <v>0</v>
      </c>
      <c r="L300" s="44">
        <f>SUM(L296:L299)</f>
        <v>0</v>
      </c>
      <c r="M300" s="44">
        <f t="shared" ref="M300:R300" si="68">SUM(M296:M299)</f>
        <v>0</v>
      </c>
      <c r="N300" s="44">
        <f t="shared" si="68"/>
        <v>0</v>
      </c>
      <c r="O300" s="44">
        <f t="shared" si="68"/>
        <v>0</v>
      </c>
      <c r="P300" s="44">
        <f t="shared" si="68"/>
        <v>0</v>
      </c>
      <c r="Q300" s="44">
        <f t="shared" si="68"/>
        <v>0</v>
      </c>
      <c r="R300" s="44">
        <f t="shared" si="68"/>
        <v>0</v>
      </c>
      <c r="S300" s="247"/>
      <c r="T300" s="230"/>
      <c r="U300" s="230"/>
      <c r="V300" s="230"/>
    </row>
    <row r="301" spans="1:22" ht="9.75" customHeight="1" outlineLevel="4" thickBot="1" x14ac:dyDescent="0.3">
      <c r="A301" s="57" t="s">
        <v>29</v>
      </c>
      <c r="B301" s="13" t="s">
        <v>29</v>
      </c>
      <c r="C301" s="4" t="s">
        <v>219</v>
      </c>
      <c r="D301" s="56" t="s">
        <v>224</v>
      </c>
      <c r="E301" s="231" t="s">
        <v>24</v>
      </c>
      <c r="F301" s="232"/>
      <c r="G301" s="232"/>
      <c r="H301" s="232"/>
      <c r="I301" s="232"/>
      <c r="J301" s="233"/>
      <c r="K301" s="45">
        <f>K300</f>
        <v>0</v>
      </c>
      <c r="L301" s="45">
        <f t="shared" ref="L301:R301" si="69">L300</f>
        <v>0</v>
      </c>
      <c r="M301" s="45">
        <f t="shared" si="69"/>
        <v>0</v>
      </c>
      <c r="N301" s="45">
        <f t="shared" si="69"/>
        <v>0</v>
      </c>
      <c r="O301" s="45">
        <f t="shared" si="69"/>
        <v>0</v>
      </c>
      <c r="P301" s="45">
        <f t="shared" si="69"/>
        <v>0</v>
      </c>
      <c r="Q301" s="45">
        <f t="shared" si="69"/>
        <v>0</v>
      </c>
      <c r="R301" s="45">
        <f t="shared" si="69"/>
        <v>0</v>
      </c>
      <c r="S301" s="22"/>
      <c r="T301" s="23"/>
      <c r="U301" s="24"/>
      <c r="V301" s="25"/>
    </row>
    <row r="302" spans="1:22" ht="9.75" customHeight="1" outlineLevel="4" thickBot="1" x14ac:dyDescent="0.3">
      <c r="A302" s="35" t="s">
        <v>29</v>
      </c>
      <c r="B302" s="71" t="s">
        <v>29</v>
      </c>
      <c r="C302" s="68" t="s">
        <v>219</v>
      </c>
      <c r="D302" s="54" t="s">
        <v>216</v>
      </c>
      <c r="E302" s="174" t="s">
        <v>55</v>
      </c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5"/>
    </row>
    <row r="303" spans="1:22" ht="9.75" customHeight="1" outlineLevel="4" x14ac:dyDescent="0.25">
      <c r="A303" s="177" t="s">
        <v>29</v>
      </c>
      <c r="B303" s="180" t="s">
        <v>29</v>
      </c>
      <c r="C303" s="183" t="s">
        <v>219</v>
      </c>
      <c r="D303" s="266" t="s">
        <v>216</v>
      </c>
      <c r="E303" s="189" t="s">
        <v>13</v>
      </c>
      <c r="F303" s="269" t="s">
        <v>123</v>
      </c>
      <c r="G303" s="236"/>
      <c r="H303" s="321" t="s">
        <v>30</v>
      </c>
      <c r="I303" s="236"/>
      <c r="J303" s="5" t="s">
        <v>40</v>
      </c>
      <c r="K303" s="46"/>
      <c r="L303" s="39"/>
      <c r="M303" s="40"/>
      <c r="N303" s="40"/>
      <c r="O303" s="40"/>
      <c r="P303" s="40"/>
      <c r="Q303" s="39"/>
      <c r="R303" s="39"/>
      <c r="S303" s="245" t="s">
        <v>154</v>
      </c>
      <c r="T303" s="228">
        <v>1</v>
      </c>
      <c r="U303" s="228">
        <v>1</v>
      </c>
      <c r="V303" s="228">
        <v>2</v>
      </c>
    </row>
    <row r="304" spans="1:22" ht="12" customHeight="1" outlineLevel="4" x14ac:dyDescent="0.25">
      <c r="A304" s="178"/>
      <c r="B304" s="181"/>
      <c r="C304" s="184"/>
      <c r="D304" s="267"/>
      <c r="E304" s="190"/>
      <c r="F304" s="270"/>
      <c r="G304" s="237"/>
      <c r="H304" s="237"/>
      <c r="I304" s="237"/>
      <c r="J304" s="6" t="s">
        <v>41</v>
      </c>
      <c r="K304" s="46"/>
      <c r="L304" s="41"/>
      <c r="M304" s="42"/>
      <c r="N304" s="42"/>
      <c r="O304" s="42"/>
      <c r="P304" s="42"/>
      <c r="Q304" s="41"/>
      <c r="R304" s="41"/>
      <c r="S304" s="246"/>
      <c r="T304" s="229"/>
      <c r="U304" s="229"/>
      <c r="V304" s="229"/>
    </row>
    <row r="305" spans="1:22" ht="9.75" customHeight="1" outlineLevel="4" x14ac:dyDescent="0.25">
      <c r="A305" s="178"/>
      <c r="B305" s="181"/>
      <c r="C305" s="184"/>
      <c r="D305" s="267"/>
      <c r="E305" s="190"/>
      <c r="F305" s="270"/>
      <c r="G305" s="237"/>
      <c r="H305" s="237"/>
      <c r="I305" s="237"/>
      <c r="J305" s="6" t="s">
        <v>42</v>
      </c>
      <c r="K305" s="46"/>
      <c r="L305" s="41"/>
      <c r="M305" s="42"/>
      <c r="N305" s="42"/>
      <c r="O305" s="42"/>
      <c r="P305" s="42"/>
      <c r="Q305" s="41"/>
      <c r="R305" s="41"/>
      <c r="S305" s="246"/>
      <c r="T305" s="229"/>
      <c r="U305" s="229"/>
      <c r="V305" s="229"/>
    </row>
    <row r="306" spans="1:22" ht="9.75" customHeight="1" outlineLevel="4" x14ac:dyDescent="0.25">
      <c r="A306" s="178"/>
      <c r="B306" s="181"/>
      <c r="C306" s="184"/>
      <c r="D306" s="267"/>
      <c r="E306" s="190"/>
      <c r="F306" s="270"/>
      <c r="G306" s="237"/>
      <c r="H306" s="237"/>
      <c r="I306" s="237"/>
      <c r="J306" s="7" t="s">
        <v>43</v>
      </c>
      <c r="K306" s="47"/>
      <c r="L306" s="43"/>
      <c r="M306" s="43"/>
      <c r="N306" s="43"/>
      <c r="O306" s="43"/>
      <c r="P306" s="43"/>
      <c r="Q306" s="43"/>
      <c r="R306" s="43"/>
      <c r="S306" s="246"/>
      <c r="T306" s="229"/>
      <c r="U306" s="229"/>
      <c r="V306" s="229"/>
    </row>
    <row r="307" spans="1:22" ht="9.75" customHeight="1" outlineLevel="4" thickBot="1" x14ac:dyDescent="0.3">
      <c r="A307" s="179"/>
      <c r="B307" s="182"/>
      <c r="C307" s="185"/>
      <c r="D307" s="268"/>
      <c r="E307" s="191"/>
      <c r="F307" s="271"/>
      <c r="G307" s="238"/>
      <c r="H307" s="238"/>
      <c r="I307" s="238"/>
      <c r="J307" s="8" t="s">
        <v>73</v>
      </c>
      <c r="K307" s="44">
        <f>SUM(K303:K306)</f>
        <v>0</v>
      </c>
      <c r="L307" s="44">
        <f>SUM(L303:L306)</f>
        <v>0</v>
      </c>
      <c r="M307" s="44">
        <f t="shared" ref="M307:R307" si="70">SUM(M303:M306)</f>
        <v>0</v>
      </c>
      <c r="N307" s="44">
        <f t="shared" si="70"/>
        <v>0</v>
      </c>
      <c r="O307" s="44">
        <f t="shared" si="70"/>
        <v>0</v>
      </c>
      <c r="P307" s="44">
        <f t="shared" si="70"/>
        <v>0</v>
      </c>
      <c r="Q307" s="44">
        <f t="shared" si="70"/>
        <v>0</v>
      </c>
      <c r="R307" s="44">
        <f t="shared" si="70"/>
        <v>0</v>
      </c>
      <c r="S307" s="247"/>
      <c r="T307" s="230"/>
      <c r="U307" s="230"/>
      <c r="V307" s="230"/>
    </row>
    <row r="308" spans="1:22" ht="9.75" customHeight="1" outlineLevel="4" x14ac:dyDescent="0.25">
      <c r="A308" s="177" t="s">
        <v>29</v>
      </c>
      <c r="B308" s="180" t="s">
        <v>29</v>
      </c>
      <c r="C308" s="183" t="s">
        <v>219</v>
      </c>
      <c r="D308" s="266" t="s">
        <v>216</v>
      </c>
      <c r="E308" s="189" t="s">
        <v>29</v>
      </c>
      <c r="F308" s="320" t="s">
        <v>152</v>
      </c>
      <c r="G308" s="236"/>
      <c r="H308" s="321" t="s">
        <v>234</v>
      </c>
      <c r="I308" s="236"/>
      <c r="J308" s="5" t="s">
        <v>40</v>
      </c>
      <c r="K308" s="46"/>
      <c r="L308" s="46"/>
      <c r="M308" s="42"/>
      <c r="N308" s="42"/>
      <c r="O308" s="42"/>
      <c r="P308" s="42"/>
      <c r="Q308" s="41"/>
      <c r="R308" s="41"/>
      <c r="S308" s="245" t="s">
        <v>151</v>
      </c>
      <c r="T308" s="242">
        <v>5</v>
      </c>
      <c r="U308" s="242">
        <v>5</v>
      </c>
      <c r="V308" s="242">
        <v>5</v>
      </c>
    </row>
    <row r="309" spans="1:22" ht="12" customHeight="1" outlineLevel="4" x14ac:dyDescent="0.25">
      <c r="A309" s="178"/>
      <c r="B309" s="181"/>
      <c r="C309" s="184"/>
      <c r="D309" s="267"/>
      <c r="E309" s="190"/>
      <c r="F309" s="318"/>
      <c r="G309" s="237"/>
      <c r="H309" s="237"/>
      <c r="I309" s="237"/>
      <c r="J309" s="6" t="s">
        <v>41</v>
      </c>
      <c r="K309" s="46"/>
      <c r="L309" s="46"/>
      <c r="M309" s="42"/>
      <c r="N309" s="42"/>
      <c r="O309" s="42"/>
      <c r="P309" s="42"/>
      <c r="Q309" s="41"/>
      <c r="R309" s="41"/>
      <c r="S309" s="246"/>
      <c r="T309" s="243"/>
      <c r="U309" s="243"/>
      <c r="V309" s="243"/>
    </row>
    <row r="310" spans="1:22" ht="9.75" customHeight="1" outlineLevel="4" x14ac:dyDescent="0.25">
      <c r="A310" s="178"/>
      <c r="B310" s="181"/>
      <c r="C310" s="184"/>
      <c r="D310" s="267"/>
      <c r="E310" s="190"/>
      <c r="F310" s="318"/>
      <c r="G310" s="237"/>
      <c r="H310" s="237"/>
      <c r="I310" s="237"/>
      <c r="J310" s="6" t="s">
        <v>42</v>
      </c>
      <c r="K310" s="46"/>
      <c r="L310" s="46"/>
      <c r="M310" s="42"/>
      <c r="N310" s="42"/>
      <c r="O310" s="42"/>
      <c r="P310" s="42"/>
      <c r="Q310" s="41"/>
      <c r="R310" s="41"/>
      <c r="S310" s="246"/>
      <c r="T310" s="243"/>
      <c r="U310" s="243"/>
      <c r="V310" s="243"/>
    </row>
    <row r="311" spans="1:22" ht="9.75" customHeight="1" outlineLevel="4" x14ac:dyDescent="0.25">
      <c r="A311" s="178"/>
      <c r="B311" s="181"/>
      <c r="C311" s="184"/>
      <c r="D311" s="267"/>
      <c r="E311" s="190"/>
      <c r="F311" s="318"/>
      <c r="G311" s="237"/>
      <c r="H311" s="237"/>
      <c r="I311" s="237"/>
      <c r="J311" s="7" t="s">
        <v>43</v>
      </c>
      <c r="K311" s="47"/>
      <c r="L311" s="47"/>
      <c r="M311" s="70"/>
      <c r="N311" s="70"/>
      <c r="O311" s="70"/>
      <c r="P311" s="70"/>
      <c r="Q311" s="43"/>
      <c r="R311" s="43"/>
      <c r="S311" s="246"/>
      <c r="T311" s="243"/>
      <c r="U311" s="243"/>
      <c r="V311" s="243"/>
    </row>
    <row r="312" spans="1:22" ht="9.75" customHeight="1" outlineLevel="4" thickBot="1" x14ac:dyDescent="0.3">
      <c r="A312" s="179"/>
      <c r="B312" s="182"/>
      <c r="C312" s="185"/>
      <c r="D312" s="268"/>
      <c r="E312" s="191"/>
      <c r="F312" s="319"/>
      <c r="G312" s="238"/>
      <c r="H312" s="238"/>
      <c r="I312" s="238"/>
      <c r="J312" s="8" t="s">
        <v>73</v>
      </c>
      <c r="K312" s="44">
        <f>SUM(K308:K311)</f>
        <v>0</v>
      </c>
      <c r="L312" s="44">
        <f>SUM(L308:L311)</f>
        <v>0</v>
      </c>
      <c r="M312" s="44">
        <f t="shared" ref="M312:R312" si="71">SUM(M308:M311)</f>
        <v>0</v>
      </c>
      <c r="N312" s="44">
        <f t="shared" si="71"/>
        <v>0</v>
      </c>
      <c r="O312" s="44">
        <f t="shared" si="71"/>
        <v>0</v>
      </c>
      <c r="P312" s="44">
        <f t="shared" si="71"/>
        <v>0</v>
      </c>
      <c r="Q312" s="44">
        <f t="shared" si="71"/>
        <v>0</v>
      </c>
      <c r="R312" s="44">
        <f t="shared" si="71"/>
        <v>0</v>
      </c>
      <c r="S312" s="247"/>
      <c r="T312" s="244"/>
      <c r="U312" s="244"/>
      <c r="V312" s="244"/>
    </row>
    <row r="313" spans="1:22" ht="9.75" customHeight="1" outlineLevel="4" x14ac:dyDescent="0.25">
      <c r="A313" s="177" t="s">
        <v>29</v>
      </c>
      <c r="B313" s="180" t="s">
        <v>29</v>
      </c>
      <c r="C313" s="183" t="s">
        <v>219</v>
      </c>
      <c r="D313" s="266" t="s">
        <v>216</v>
      </c>
      <c r="E313" s="189" t="s">
        <v>219</v>
      </c>
      <c r="F313" s="320" t="s">
        <v>153</v>
      </c>
      <c r="G313" s="236"/>
      <c r="H313" s="321" t="s">
        <v>234</v>
      </c>
      <c r="I313" s="236"/>
      <c r="J313" s="5" t="s">
        <v>40</v>
      </c>
      <c r="K313" s="46"/>
      <c r="L313" s="46"/>
      <c r="M313" s="42"/>
      <c r="N313" s="42"/>
      <c r="O313" s="42"/>
      <c r="P313" s="42"/>
      <c r="Q313" s="41"/>
      <c r="R313" s="41"/>
      <c r="S313" s="245" t="s">
        <v>151</v>
      </c>
      <c r="T313" s="228">
        <v>1</v>
      </c>
      <c r="U313" s="228">
        <v>2</v>
      </c>
      <c r="V313" s="228">
        <v>2</v>
      </c>
    </row>
    <row r="314" spans="1:22" ht="12" customHeight="1" outlineLevel="4" x14ac:dyDescent="0.25">
      <c r="A314" s="178"/>
      <c r="B314" s="181"/>
      <c r="C314" s="184"/>
      <c r="D314" s="267"/>
      <c r="E314" s="190"/>
      <c r="F314" s="318"/>
      <c r="G314" s="237"/>
      <c r="H314" s="237"/>
      <c r="I314" s="237"/>
      <c r="J314" s="6" t="s">
        <v>41</v>
      </c>
      <c r="K314" s="46"/>
      <c r="L314" s="46"/>
      <c r="M314" s="42"/>
      <c r="N314" s="42"/>
      <c r="O314" s="42"/>
      <c r="P314" s="42"/>
      <c r="Q314" s="41"/>
      <c r="R314" s="41"/>
      <c r="S314" s="246"/>
      <c r="T314" s="229"/>
      <c r="U314" s="229"/>
      <c r="V314" s="229"/>
    </row>
    <row r="315" spans="1:22" ht="9.75" customHeight="1" outlineLevel="4" x14ac:dyDescent="0.25">
      <c r="A315" s="178"/>
      <c r="B315" s="181"/>
      <c r="C315" s="184"/>
      <c r="D315" s="267"/>
      <c r="E315" s="190"/>
      <c r="F315" s="318"/>
      <c r="G315" s="237"/>
      <c r="H315" s="237"/>
      <c r="I315" s="237"/>
      <c r="J315" s="6" t="s">
        <v>42</v>
      </c>
      <c r="K315" s="46"/>
      <c r="L315" s="46"/>
      <c r="M315" s="42"/>
      <c r="N315" s="42"/>
      <c r="O315" s="42"/>
      <c r="P315" s="42"/>
      <c r="Q315" s="41"/>
      <c r="R315" s="41"/>
      <c r="S315" s="246"/>
      <c r="T315" s="229"/>
      <c r="U315" s="229"/>
      <c r="V315" s="229"/>
    </row>
    <row r="316" spans="1:22" ht="9.75" customHeight="1" outlineLevel="4" x14ac:dyDescent="0.25">
      <c r="A316" s="178"/>
      <c r="B316" s="181"/>
      <c r="C316" s="184"/>
      <c r="D316" s="267"/>
      <c r="E316" s="190"/>
      <c r="F316" s="318"/>
      <c r="G316" s="237"/>
      <c r="H316" s="237"/>
      <c r="I316" s="237"/>
      <c r="J316" s="7" t="s">
        <v>43</v>
      </c>
      <c r="K316" s="47"/>
      <c r="L316" s="47"/>
      <c r="M316" s="70"/>
      <c r="N316" s="70"/>
      <c r="O316" s="70"/>
      <c r="P316" s="70"/>
      <c r="Q316" s="43"/>
      <c r="R316" s="43"/>
      <c r="S316" s="246"/>
      <c r="T316" s="229"/>
      <c r="U316" s="229"/>
      <c r="V316" s="229"/>
    </row>
    <row r="317" spans="1:22" ht="9.75" customHeight="1" outlineLevel="4" thickBot="1" x14ac:dyDescent="0.3">
      <c r="A317" s="179"/>
      <c r="B317" s="182"/>
      <c r="C317" s="185"/>
      <c r="D317" s="268"/>
      <c r="E317" s="191"/>
      <c r="F317" s="319"/>
      <c r="G317" s="238"/>
      <c r="H317" s="238"/>
      <c r="I317" s="238"/>
      <c r="J317" s="8" t="s">
        <v>73</v>
      </c>
      <c r="K317" s="44">
        <f>SUM(K313:K316)</f>
        <v>0</v>
      </c>
      <c r="L317" s="44">
        <f>SUM(L313:L316)</f>
        <v>0</v>
      </c>
      <c r="M317" s="44">
        <f t="shared" ref="M317:R317" si="72">SUM(M313:M316)</f>
        <v>0</v>
      </c>
      <c r="N317" s="44">
        <f t="shared" si="72"/>
        <v>0</v>
      </c>
      <c r="O317" s="44">
        <f t="shared" si="72"/>
        <v>0</v>
      </c>
      <c r="P317" s="44">
        <f t="shared" si="72"/>
        <v>0</v>
      </c>
      <c r="Q317" s="44">
        <f t="shared" si="72"/>
        <v>0</v>
      </c>
      <c r="R317" s="44">
        <f t="shared" si="72"/>
        <v>0</v>
      </c>
      <c r="S317" s="247"/>
      <c r="T317" s="230"/>
      <c r="U317" s="230"/>
      <c r="V317" s="230"/>
    </row>
    <row r="318" spans="1:22" ht="9.75" customHeight="1" outlineLevel="4" x14ac:dyDescent="0.25">
      <c r="A318" s="177" t="s">
        <v>29</v>
      </c>
      <c r="B318" s="180" t="s">
        <v>29</v>
      </c>
      <c r="C318" s="183" t="s">
        <v>219</v>
      </c>
      <c r="D318" s="266" t="s">
        <v>216</v>
      </c>
      <c r="E318" s="189" t="s">
        <v>21</v>
      </c>
      <c r="F318" s="320" t="s">
        <v>124</v>
      </c>
      <c r="G318" s="236"/>
      <c r="H318" s="321" t="s">
        <v>30</v>
      </c>
      <c r="I318" s="236"/>
      <c r="J318" s="5" t="s">
        <v>40</v>
      </c>
      <c r="K318" s="46"/>
      <c r="L318" s="46"/>
      <c r="M318" s="42"/>
      <c r="N318" s="42"/>
      <c r="O318" s="42"/>
      <c r="P318" s="42"/>
      <c r="Q318" s="41"/>
      <c r="R318" s="41"/>
      <c r="S318" s="245" t="s">
        <v>151</v>
      </c>
      <c r="T318" s="228">
        <v>1</v>
      </c>
      <c r="U318" s="228">
        <v>1</v>
      </c>
      <c r="V318" s="228">
        <v>1</v>
      </c>
    </row>
    <row r="319" spans="1:22" ht="12" customHeight="1" outlineLevel="4" x14ac:dyDescent="0.25">
      <c r="A319" s="178"/>
      <c r="B319" s="181"/>
      <c r="C319" s="184"/>
      <c r="D319" s="267"/>
      <c r="E319" s="190"/>
      <c r="F319" s="318"/>
      <c r="G319" s="237"/>
      <c r="H319" s="237"/>
      <c r="I319" s="237"/>
      <c r="J319" s="6" t="s">
        <v>41</v>
      </c>
      <c r="K319" s="46"/>
      <c r="L319" s="46"/>
      <c r="M319" s="42"/>
      <c r="N319" s="42"/>
      <c r="O319" s="42"/>
      <c r="P319" s="42"/>
      <c r="Q319" s="41"/>
      <c r="R319" s="41"/>
      <c r="S319" s="246"/>
      <c r="T319" s="229"/>
      <c r="U319" s="229"/>
      <c r="V319" s="229"/>
    </row>
    <row r="320" spans="1:22" ht="9.75" customHeight="1" outlineLevel="4" x14ac:dyDescent="0.25">
      <c r="A320" s="178"/>
      <c r="B320" s="181"/>
      <c r="C320" s="184"/>
      <c r="D320" s="267"/>
      <c r="E320" s="190"/>
      <c r="F320" s="318"/>
      <c r="G320" s="237"/>
      <c r="H320" s="237"/>
      <c r="I320" s="237"/>
      <c r="J320" s="6" t="s">
        <v>42</v>
      </c>
      <c r="K320" s="46"/>
      <c r="L320" s="46"/>
      <c r="M320" s="42"/>
      <c r="N320" s="42"/>
      <c r="O320" s="42"/>
      <c r="P320" s="42"/>
      <c r="Q320" s="41"/>
      <c r="R320" s="41"/>
      <c r="S320" s="246"/>
      <c r="T320" s="229"/>
      <c r="U320" s="229"/>
      <c r="V320" s="229"/>
    </row>
    <row r="321" spans="1:22" ht="9.75" customHeight="1" outlineLevel="4" x14ac:dyDescent="0.25">
      <c r="A321" s="178"/>
      <c r="B321" s="181"/>
      <c r="C321" s="184"/>
      <c r="D321" s="267"/>
      <c r="E321" s="190"/>
      <c r="F321" s="318"/>
      <c r="G321" s="237"/>
      <c r="H321" s="237"/>
      <c r="I321" s="237"/>
      <c r="J321" s="7" t="s">
        <v>43</v>
      </c>
      <c r="K321" s="47"/>
      <c r="L321" s="47"/>
      <c r="M321" s="70"/>
      <c r="N321" s="70"/>
      <c r="O321" s="70"/>
      <c r="P321" s="70"/>
      <c r="Q321" s="43"/>
      <c r="R321" s="43"/>
      <c r="S321" s="246"/>
      <c r="T321" s="229"/>
      <c r="U321" s="229"/>
      <c r="V321" s="229"/>
    </row>
    <row r="322" spans="1:22" ht="9.75" customHeight="1" outlineLevel="4" thickBot="1" x14ac:dyDescent="0.3">
      <c r="A322" s="179"/>
      <c r="B322" s="182"/>
      <c r="C322" s="185"/>
      <c r="D322" s="268"/>
      <c r="E322" s="191"/>
      <c r="F322" s="319"/>
      <c r="G322" s="238"/>
      <c r="H322" s="238"/>
      <c r="I322" s="238"/>
      <c r="J322" s="8" t="s">
        <v>73</v>
      </c>
      <c r="K322" s="44">
        <f>SUM(K318:K321)</f>
        <v>0</v>
      </c>
      <c r="L322" s="44">
        <f>SUM(L318:L321)</f>
        <v>0</v>
      </c>
      <c r="M322" s="44">
        <f t="shared" ref="M322:R322" si="73">SUM(M318:M321)</f>
        <v>0</v>
      </c>
      <c r="N322" s="44">
        <f t="shared" si="73"/>
        <v>0</v>
      </c>
      <c r="O322" s="44">
        <f t="shared" si="73"/>
        <v>0</v>
      </c>
      <c r="P322" s="44">
        <f t="shared" si="73"/>
        <v>0</v>
      </c>
      <c r="Q322" s="44">
        <f t="shared" si="73"/>
        <v>0</v>
      </c>
      <c r="R322" s="44">
        <f t="shared" si="73"/>
        <v>0</v>
      </c>
      <c r="S322" s="247"/>
      <c r="T322" s="230"/>
      <c r="U322" s="230"/>
      <c r="V322" s="230"/>
    </row>
    <row r="323" spans="1:22" ht="9.75" customHeight="1" outlineLevel="4" x14ac:dyDescent="0.25">
      <c r="A323" s="177" t="s">
        <v>29</v>
      </c>
      <c r="B323" s="180" t="s">
        <v>29</v>
      </c>
      <c r="C323" s="183" t="s">
        <v>219</v>
      </c>
      <c r="D323" s="266" t="s">
        <v>216</v>
      </c>
      <c r="E323" s="189" t="s">
        <v>222</v>
      </c>
      <c r="F323" s="320" t="s">
        <v>125</v>
      </c>
      <c r="G323" s="236" t="s">
        <v>203</v>
      </c>
      <c r="H323" s="321" t="s">
        <v>60</v>
      </c>
      <c r="I323" s="236" t="s">
        <v>77</v>
      </c>
      <c r="J323" s="5" t="s">
        <v>40</v>
      </c>
      <c r="K323" s="39">
        <v>261</v>
      </c>
      <c r="L323" s="41">
        <v>87</v>
      </c>
      <c r="M323" s="41">
        <v>87</v>
      </c>
      <c r="N323" s="41">
        <v>87</v>
      </c>
      <c r="O323" s="41">
        <v>0</v>
      </c>
      <c r="P323" s="41">
        <v>0</v>
      </c>
      <c r="Q323" s="41">
        <v>87</v>
      </c>
      <c r="R323" s="41">
        <v>87</v>
      </c>
      <c r="S323" s="245" t="s">
        <v>226</v>
      </c>
      <c r="T323" s="228">
        <v>1</v>
      </c>
      <c r="U323" s="228">
        <v>1</v>
      </c>
      <c r="V323" s="228">
        <v>1</v>
      </c>
    </row>
    <row r="324" spans="1:22" ht="10.5" customHeight="1" outlineLevel="3" x14ac:dyDescent="0.25">
      <c r="A324" s="178"/>
      <c r="B324" s="181"/>
      <c r="C324" s="184"/>
      <c r="D324" s="267"/>
      <c r="E324" s="190"/>
      <c r="F324" s="318"/>
      <c r="G324" s="237"/>
      <c r="H324" s="237"/>
      <c r="I324" s="237"/>
      <c r="J324" s="6" t="s">
        <v>41</v>
      </c>
      <c r="K324" s="41"/>
      <c r="L324" s="41"/>
      <c r="M324" s="41"/>
      <c r="N324" s="41"/>
      <c r="O324" s="41"/>
      <c r="P324" s="41"/>
      <c r="Q324" s="41"/>
      <c r="R324" s="41"/>
      <c r="S324" s="246"/>
      <c r="T324" s="229"/>
      <c r="U324" s="229"/>
      <c r="V324" s="229"/>
    </row>
    <row r="325" spans="1:22" ht="10.5" customHeight="1" outlineLevel="4" x14ac:dyDescent="0.25">
      <c r="A325" s="178"/>
      <c r="B325" s="181"/>
      <c r="C325" s="184"/>
      <c r="D325" s="267"/>
      <c r="E325" s="190"/>
      <c r="F325" s="318"/>
      <c r="G325" s="237"/>
      <c r="H325" s="237"/>
      <c r="I325" s="237"/>
      <c r="J325" s="6" t="s">
        <v>42</v>
      </c>
      <c r="K325" s="46"/>
      <c r="L325" s="46"/>
      <c r="M325" s="42"/>
      <c r="N325" s="42"/>
      <c r="O325" s="42"/>
      <c r="P325" s="42"/>
      <c r="Q325" s="41"/>
      <c r="R325" s="41"/>
      <c r="S325" s="246"/>
      <c r="T325" s="229"/>
      <c r="U325" s="229"/>
      <c r="V325" s="229"/>
    </row>
    <row r="326" spans="1:22" ht="9.75" customHeight="1" outlineLevel="4" x14ac:dyDescent="0.25">
      <c r="A326" s="178"/>
      <c r="B326" s="181"/>
      <c r="C326" s="184"/>
      <c r="D326" s="267"/>
      <c r="E326" s="190"/>
      <c r="F326" s="318"/>
      <c r="G326" s="237"/>
      <c r="H326" s="237"/>
      <c r="I326" s="237"/>
      <c r="J326" s="7" t="s">
        <v>43</v>
      </c>
      <c r="K326" s="47"/>
      <c r="L326" s="47"/>
      <c r="M326" s="70"/>
      <c r="N326" s="70"/>
      <c r="O326" s="70"/>
      <c r="P326" s="70"/>
      <c r="Q326" s="43"/>
      <c r="R326" s="43"/>
      <c r="S326" s="246"/>
      <c r="T326" s="229"/>
      <c r="U326" s="229"/>
      <c r="V326" s="229"/>
    </row>
    <row r="327" spans="1:22" ht="9.75" customHeight="1" outlineLevel="4" thickBot="1" x14ac:dyDescent="0.3">
      <c r="A327" s="179"/>
      <c r="B327" s="182"/>
      <c r="C327" s="185"/>
      <c r="D327" s="268"/>
      <c r="E327" s="191"/>
      <c r="F327" s="319"/>
      <c r="G327" s="238"/>
      <c r="H327" s="238"/>
      <c r="I327" s="238"/>
      <c r="J327" s="8" t="s">
        <v>73</v>
      </c>
      <c r="K327" s="44">
        <f>SUM(K323:K326)</f>
        <v>261</v>
      </c>
      <c r="L327" s="44">
        <f>SUM(L323:L326)</f>
        <v>87</v>
      </c>
      <c r="M327" s="44">
        <f t="shared" ref="M327:R327" si="74">SUM(M323:M326)</f>
        <v>87</v>
      </c>
      <c r="N327" s="44">
        <f t="shared" si="74"/>
        <v>87</v>
      </c>
      <c r="O327" s="44">
        <f t="shared" si="74"/>
        <v>0</v>
      </c>
      <c r="P327" s="44">
        <f t="shared" si="74"/>
        <v>0</v>
      </c>
      <c r="Q327" s="44">
        <f t="shared" si="74"/>
        <v>87</v>
      </c>
      <c r="R327" s="44">
        <f t="shared" si="74"/>
        <v>87</v>
      </c>
      <c r="S327" s="247"/>
      <c r="T327" s="230"/>
      <c r="U327" s="230"/>
      <c r="V327" s="230"/>
    </row>
    <row r="328" spans="1:22" ht="9.75" customHeight="1" outlineLevel="4" thickBot="1" x14ac:dyDescent="0.3">
      <c r="A328" s="57" t="s">
        <v>29</v>
      </c>
      <c r="B328" s="13" t="s">
        <v>29</v>
      </c>
      <c r="C328" s="4" t="s">
        <v>219</v>
      </c>
      <c r="D328" s="56" t="s">
        <v>216</v>
      </c>
      <c r="E328" s="231" t="s">
        <v>24</v>
      </c>
      <c r="F328" s="232"/>
      <c r="G328" s="232"/>
      <c r="H328" s="232"/>
      <c r="I328" s="232"/>
      <c r="J328" s="233"/>
      <c r="K328" s="45">
        <f>K307+K312+K317+K322+K327</f>
        <v>261</v>
      </c>
      <c r="L328" s="45">
        <f t="shared" ref="L328:R328" si="75">L307+L312+L317+L322+L327</f>
        <v>87</v>
      </c>
      <c r="M328" s="45">
        <f t="shared" si="75"/>
        <v>87</v>
      </c>
      <c r="N328" s="45">
        <f t="shared" si="75"/>
        <v>87</v>
      </c>
      <c r="O328" s="45">
        <f t="shared" si="75"/>
        <v>0</v>
      </c>
      <c r="P328" s="45">
        <f t="shared" si="75"/>
        <v>0</v>
      </c>
      <c r="Q328" s="45">
        <f t="shared" si="75"/>
        <v>87</v>
      </c>
      <c r="R328" s="45">
        <f t="shared" si="75"/>
        <v>87</v>
      </c>
      <c r="S328" s="22"/>
      <c r="T328" s="23"/>
      <c r="U328" s="24"/>
      <c r="V328" s="25"/>
    </row>
    <row r="329" spans="1:22" ht="9.75" customHeight="1" outlineLevel="4" thickBot="1" x14ac:dyDescent="0.3">
      <c r="A329" s="35" t="s">
        <v>29</v>
      </c>
      <c r="B329" s="71" t="s">
        <v>29</v>
      </c>
      <c r="C329" s="68" t="s">
        <v>219</v>
      </c>
      <c r="D329" s="54">
        <v>10</v>
      </c>
      <c r="E329" s="174" t="s">
        <v>35</v>
      </c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234"/>
      <c r="U329" s="234"/>
      <c r="V329" s="235"/>
    </row>
    <row r="330" spans="1:22" ht="9.75" customHeight="1" outlineLevel="4" x14ac:dyDescent="0.25">
      <c r="A330" s="177" t="s">
        <v>29</v>
      </c>
      <c r="B330" s="180" t="s">
        <v>29</v>
      </c>
      <c r="C330" s="183" t="s">
        <v>219</v>
      </c>
      <c r="D330" s="266">
        <v>10</v>
      </c>
      <c r="E330" s="189" t="s">
        <v>13</v>
      </c>
      <c r="F330" s="269" t="s">
        <v>94</v>
      </c>
      <c r="G330" s="236"/>
      <c r="H330" s="236" t="s">
        <v>60</v>
      </c>
      <c r="I330" s="236"/>
      <c r="J330" s="5" t="s">
        <v>40</v>
      </c>
      <c r="K330" s="46"/>
      <c r="L330" s="39"/>
      <c r="M330" s="40"/>
      <c r="N330" s="40"/>
      <c r="O330" s="40"/>
      <c r="P330" s="40"/>
      <c r="Q330" s="39"/>
      <c r="R330" s="39"/>
      <c r="S330" s="245" t="s">
        <v>161</v>
      </c>
      <c r="T330" s="228">
        <v>1</v>
      </c>
      <c r="U330" s="228">
        <v>1</v>
      </c>
      <c r="V330" s="228">
        <v>1</v>
      </c>
    </row>
    <row r="331" spans="1:22" ht="10.5" customHeight="1" outlineLevel="3" x14ac:dyDescent="0.25">
      <c r="A331" s="178"/>
      <c r="B331" s="181"/>
      <c r="C331" s="184"/>
      <c r="D331" s="267"/>
      <c r="E331" s="190"/>
      <c r="F331" s="270"/>
      <c r="G331" s="237"/>
      <c r="H331" s="237"/>
      <c r="I331" s="237"/>
      <c r="J331" s="6" t="s">
        <v>41</v>
      </c>
      <c r="K331" s="46"/>
      <c r="L331" s="41"/>
      <c r="M331" s="42"/>
      <c r="N331" s="42"/>
      <c r="O331" s="42"/>
      <c r="P331" s="42"/>
      <c r="Q331" s="41"/>
      <c r="R331" s="41"/>
      <c r="S331" s="246"/>
      <c r="T331" s="229"/>
      <c r="U331" s="229"/>
      <c r="V331" s="229"/>
    </row>
    <row r="332" spans="1:22" ht="10.5" customHeight="1" outlineLevel="4" x14ac:dyDescent="0.25">
      <c r="A332" s="178"/>
      <c r="B332" s="181"/>
      <c r="C332" s="184"/>
      <c r="D332" s="267"/>
      <c r="E332" s="190"/>
      <c r="F332" s="270"/>
      <c r="G332" s="237"/>
      <c r="H332" s="237"/>
      <c r="I332" s="237"/>
      <c r="J332" s="6" t="s">
        <v>42</v>
      </c>
      <c r="K332" s="46"/>
      <c r="L332" s="41"/>
      <c r="M332" s="42"/>
      <c r="N332" s="42"/>
      <c r="O332" s="42"/>
      <c r="P332" s="42"/>
      <c r="Q332" s="41"/>
      <c r="R332" s="41"/>
      <c r="S332" s="246"/>
      <c r="T332" s="229"/>
      <c r="U332" s="229"/>
      <c r="V332" s="229"/>
    </row>
    <row r="333" spans="1:22" ht="9.75" customHeight="1" outlineLevel="4" x14ac:dyDescent="0.25">
      <c r="A333" s="178"/>
      <c r="B333" s="181"/>
      <c r="C333" s="184"/>
      <c r="D333" s="267"/>
      <c r="E333" s="190"/>
      <c r="F333" s="270"/>
      <c r="G333" s="237"/>
      <c r="H333" s="237"/>
      <c r="I333" s="237"/>
      <c r="J333" s="7" t="s">
        <v>43</v>
      </c>
      <c r="K333" s="47"/>
      <c r="L333" s="43"/>
      <c r="M333" s="43"/>
      <c r="N333" s="43"/>
      <c r="O333" s="43"/>
      <c r="P333" s="43"/>
      <c r="Q333" s="43"/>
      <c r="R333" s="43"/>
      <c r="S333" s="246"/>
      <c r="T333" s="229"/>
      <c r="U333" s="229"/>
      <c r="V333" s="229"/>
    </row>
    <row r="334" spans="1:22" ht="9.75" customHeight="1" outlineLevel="4" thickBot="1" x14ac:dyDescent="0.3">
      <c r="A334" s="179"/>
      <c r="B334" s="182"/>
      <c r="C334" s="185"/>
      <c r="D334" s="268"/>
      <c r="E334" s="191"/>
      <c r="F334" s="271"/>
      <c r="G334" s="238"/>
      <c r="H334" s="238"/>
      <c r="I334" s="238"/>
      <c r="J334" s="8" t="s">
        <v>73</v>
      </c>
      <c r="K334" s="44">
        <f>SUM(K330:K333)</f>
        <v>0</v>
      </c>
      <c r="L334" s="44">
        <f>SUM(L330:L333)</f>
        <v>0</v>
      </c>
      <c r="M334" s="44">
        <f t="shared" ref="M334:R334" si="76">SUM(M330:M333)</f>
        <v>0</v>
      </c>
      <c r="N334" s="44">
        <f t="shared" si="76"/>
        <v>0</v>
      </c>
      <c r="O334" s="44">
        <f t="shared" si="76"/>
        <v>0</v>
      </c>
      <c r="P334" s="44">
        <f t="shared" si="76"/>
        <v>0</v>
      </c>
      <c r="Q334" s="44">
        <f t="shared" si="76"/>
        <v>0</v>
      </c>
      <c r="R334" s="44">
        <f t="shared" si="76"/>
        <v>0</v>
      </c>
      <c r="S334" s="247"/>
      <c r="T334" s="230"/>
      <c r="U334" s="230"/>
      <c r="V334" s="230"/>
    </row>
    <row r="335" spans="1:22" ht="9.75" customHeight="1" outlineLevel="4" x14ac:dyDescent="0.25">
      <c r="A335" s="177" t="s">
        <v>29</v>
      </c>
      <c r="B335" s="180" t="s">
        <v>29</v>
      </c>
      <c r="C335" s="183" t="s">
        <v>219</v>
      </c>
      <c r="D335" s="266">
        <v>10</v>
      </c>
      <c r="E335" s="189" t="s">
        <v>29</v>
      </c>
      <c r="F335" s="314" t="s">
        <v>155</v>
      </c>
      <c r="G335" s="236"/>
      <c r="H335" s="333" t="s">
        <v>234</v>
      </c>
      <c r="I335" s="236"/>
      <c r="J335" s="5" t="s">
        <v>40</v>
      </c>
      <c r="K335" s="46"/>
      <c r="L335" s="46"/>
      <c r="M335" s="42"/>
      <c r="N335" s="42"/>
      <c r="O335" s="42"/>
      <c r="P335" s="42"/>
      <c r="Q335" s="41"/>
      <c r="R335" s="41"/>
      <c r="S335" s="245" t="s">
        <v>239</v>
      </c>
      <c r="T335" s="228">
        <v>30</v>
      </c>
      <c r="U335" s="228">
        <v>40</v>
      </c>
      <c r="V335" s="228">
        <v>50</v>
      </c>
    </row>
    <row r="336" spans="1:22" ht="9.75" customHeight="1" outlineLevel="4" x14ac:dyDescent="0.25">
      <c r="A336" s="178"/>
      <c r="B336" s="181"/>
      <c r="C336" s="184"/>
      <c r="D336" s="267"/>
      <c r="E336" s="190"/>
      <c r="F336" s="337"/>
      <c r="G336" s="237"/>
      <c r="H336" s="339"/>
      <c r="I336" s="237"/>
      <c r="J336" s="6" t="s">
        <v>41</v>
      </c>
      <c r="K336" s="46"/>
      <c r="L336" s="46"/>
      <c r="M336" s="42"/>
      <c r="N336" s="42"/>
      <c r="O336" s="42"/>
      <c r="P336" s="42"/>
      <c r="Q336" s="41"/>
      <c r="R336" s="41"/>
      <c r="S336" s="246"/>
      <c r="T336" s="229"/>
      <c r="U336" s="229"/>
      <c r="V336" s="229"/>
    </row>
    <row r="337" spans="1:22" ht="9.75" customHeight="1" outlineLevel="4" x14ac:dyDescent="0.25">
      <c r="A337" s="178"/>
      <c r="B337" s="181"/>
      <c r="C337" s="184"/>
      <c r="D337" s="267"/>
      <c r="E337" s="190"/>
      <c r="F337" s="337"/>
      <c r="G337" s="237"/>
      <c r="H337" s="339"/>
      <c r="I337" s="237"/>
      <c r="J337" s="6" t="s">
        <v>42</v>
      </c>
      <c r="K337" s="46"/>
      <c r="L337" s="46"/>
      <c r="M337" s="42"/>
      <c r="N337" s="42"/>
      <c r="O337" s="42"/>
      <c r="P337" s="42"/>
      <c r="Q337" s="41"/>
      <c r="R337" s="41"/>
      <c r="S337" s="246"/>
      <c r="T337" s="229"/>
      <c r="U337" s="229"/>
      <c r="V337" s="229"/>
    </row>
    <row r="338" spans="1:22" ht="9.75" customHeight="1" outlineLevel="4" x14ac:dyDescent="0.25">
      <c r="A338" s="178"/>
      <c r="B338" s="181"/>
      <c r="C338" s="184"/>
      <c r="D338" s="267"/>
      <c r="E338" s="190"/>
      <c r="F338" s="337"/>
      <c r="G338" s="237"/>
      <c r="H338" s="339"/>
      <c r="I338" s="237"/>
      <c r="J338" s="7" t="s">
        <v>43</v>
      </c>
      <c r="K338" s="47"/>
      <c r="L338" s="47"/>
      <c r="M338" s="70"/>
      <c r="N338" s="70"/>
      <c r="O338" s="70"/>
      <c r="P338" s="70"/>
      <c r="Q338" s="43"/>
      <c r="R338" s="43"/>
      <c r="S338" s="246"/>
      <c r="T338" s="229"/>
      <c r="U338" s="229"/>
      <c r="V338" s="229"/>
    </row>
    <row r="339" spans="1:22" ht="9.75" customHeight="1" outlineLevel="4" thickBot="1" x14ac:dyDescent="0.3">
      <c r="A339" s="179"/>
      <c r="B339" s="182"/>
      <c r="C339" s="185"/>
      <c r="D339" s="268"/>
      <c r="E339" s="191"/>
      <c r="F339" s="338"/>
      <c r="G339" s="238"/>
      <c r="H339" s="340"/>
      <c r="I339" s="238"/>
      <c r="J339" s="8" t="s">
        <v>73</v>
      </c>
      <c r="K339" s="44">
        <f>SUM(K335:K338)</f>
        <v>0</v>
      </c>
      <c r="L339" s="44">
        <f>SUM(L335:L338)</f>
        <v>0</v>
      </c>
      <c r="M339" s="44">
        <f t="shared" ref="M339:R339" si="77">SUM(M335:M338)</f>
        <v>0</v>
      </c>
      <c r="N339" s="44">
        <f t="shared" si="77"/>
        <v>0</v>
      </c>
      <c r="O339" s="44">
        <f t="shared" si="77"/>
        <v>0</v>
      </c>
      <c r="P339" s="44">
        <f t="shared" si="77"/>
        <v>0</v>
      </c>
      <c r="Q339" s="44">
        <f t="shared" si="77"/>
        <v>0</v>
      </c>
      <c r="R339" s="44">
        <f t="shared" si="77"/>
        <v>0</v>
      </c>
      <c r="S339" s="247"/>
      <c r="T339" s="230"/>
      <c r="U339" s="230"/>
      <c r="V339" s="230"/>
    </row>
    <row r="340" spans="1:22" ht="9.75" customHeight="1" outlineLevel="4" thickBot="1" x14ac:dyDescent="0.3">
      <c r="A340" s="57" t="s">
        <v>29</v>
      </c>
      <c r="B340" s="13" t="s">
        <v>29</v>
      </c>
      <c r="C340" s="4" t="s">
        <v>219</v>
      </c>
      <c r="D340" s="56">
        <v>10</v>
      </c>
      <c r="E340" s="231" t="s">
        <v>24</v>
      </c>
      <c r="F340" s="232"/>
      <c r="G340" s="232"/>
      <c r="H340" s="232"/>
      <c r="I340" s="232"/>
      <c r="J340" s="233"/>
      <c r="K340" s="45">
        <f>K334+K339</f>
        <v>0</v>
      </c>
      <c r="L340" s="45">
        <f t="shared" ref="L340:R340" si="78">L334+L339</f>
        <v>0</v>
      </c>
      <c r="M340" s="45">
        <f t="shared" si="78"/>
        <v>0</v>
      </c>
      <c r="N340" s="45">
        <f t="shared" si="78"/>
        <v>0</v>
      </c>
      <c r="O340" s="45">
        <f t="shared" si="78"/>
        <v>0</v>
      </c>
      <c r="P340" s="45">
        <f t="shared" si="78"/>
        <v>0</v>
      </c>
      <c r="Q340" s="45">
        <f t="shared" si="78"/>
        <v>0</v>
      </c>
      <c r="R340" s="45">
        <f t="shared" si="78"/>
        <v>0</v>
      </c>
      <c r="S340" s="22"/>
      <c r="T340" s="23"/>
      <c r="U340" s="24"/>
      <c r="V340" s="25"/>
    </row>
    <row r="341" spans="1:22" ht="9.75" customHeight="1" outlineLevel="4" thickBot="1" x14ac:dyDescent="0.3">
      <c r="A341" s="35" t="s">
        <v>29</v>
      </c>
      <c r="B341" s="71" t="s">
        <v>29</v>
      </c>
      <c r="C341" s="68" t="s">
        <v>219</v>
      </c>
      <c r="D341" s="54">
        <v>11</v>
      </c>
      <c r="E341" s="174" t="s">
        <v>56</v>
      </c>
      <c r="F341" s="234"/>
      <c r="G341" s="234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  <c r="T341" s="234"/>
      <c r="U341" s="234"/>
      <c r="V341" s="235"/>
    </row>
    <row r="342" spans="1:22" ht="9.75" customHeight="1" outlineLevel="4" x14ac:dyDescent="0.25">
      <c r="A342" s="177" t="s">
        <v>29</v>
      </c>
      <c r="B342" s="180" t="s">
        <v>29</v>
      </c>
      <c r="C342" s="183" t="s">
        <v>219</v>
      </c>
      <c r="D342" s="266">
        <v>11</v>
      </c>
      <c r="E342" s="189" t="s">
        <v>13</v>
      </c>
      <c r="F342" s="269" t="s">
        <v>194</v>
      </c>
      <c r="G342" s="236"/>
      <c r="H342" s="236" t="s">
        <v>61</v>
      </c>
      <c r="I342" s="236"/>
      <c r="J342" s="5" t="s">
        <v>40</v>
      </c>
      <c r="K342" s="46"/>
      <c r="L342" s="39"/>
      <c r="M342" s="40"/>
      <c r="N342" s="40"/>
      <c r="O342" s="40"/>
      <c r="P342" s="40"/>
      <c r="Q342" s="39"/>
      <c r="R342" s="39"/>
      <c r="S342" s="245" t="s">
        <v>162</v>
      </c>
      <c r="T342" s="228"/>
      <c r="U342" s="228">
        <v>70</v>
      </c>
      <c r="V342" s="228">
        <v>10</v>
      </c>
    </row>
    <row r="343" spans="1:22" ht="10.5" customHeight="1" outlineLevel="3" x14ac:dyDescent="0.25">
      <c r="A343" s="178"/>
      <c r="B343" s="181"/>
      <c r="C343" s="184"/>
      <c r="D343" s="267"/>
      <c r="E343" s="190"/>
      <c r="F343" s="270"/>
      <c r="G343" s="237"/>
      <c r="H343" s="237"/>
      <c r="I343" s="237"/>
      <c r="J343" s="6" t="s">
        <v>41</v>
      </c>
      <c r="K343" s="46"/>
      <c r="L343" s="41"/>
      <c r="M343" s="42"/>
      <c r="N343" s="42"/>
      <c r="O343" s="42"/>
      <c r="P343" s="42"/>
      <c r="Q343" s="41"/>
      <c r="R343" s="41"/>
      <c r="S343" s="246"/>
      <c r="T343" s="229"/>
      <c r="U343" s="229"/>
      <c r="V343" s="229"/>
    </row>
    <row r="344" spans="1:22" ht="10.5" customHeight="1" outlineLevel="4" x14ac:dyDescent="0.25">
      <c r="A344" s="178"/>
      <c r="B344" s="181"/>
      <c r="C344" s="184"/>
      <c r="D344" s="267"/>
      <c r="E344" s="190"/>
      <c r="F344" s="270"/>
      <c r="G344" s="237"/>
      <c r="H344" s="237"/>
      <c r="I344" s="237"/>
      <c r="J344" s="6" t="s">
        <v>42</v>
      </c>
      <c r="K344" s="46"/>
      <c r="L344" s="41"/>
      <c r="M344" s="42"/>
      <c r="N344" s="42"/>
      <c r="O344" s="42"/>
      <c r="P344" s="42"/>
      <c r="Q344" s="41"/>
      <c r="R344" s="41"/>
      <c r="S344" s="246"/>
      <c r="T344" s="229"/>
      <c r="U344" s="229"/>
      <c r="V344" s="229"/>
    </row>
    <row r="345" spans="1:22" ht="9.75" customHeight="1" outlineLevel="4" x14ac:dyDescent="0.25">
      <c r="A345" s="178"/>
      <c r="B345" s="181"/>
      <c r="C345" s="184"/>
      <c r="D345" s="267"/>
      <c r="E345" s="190"/>
      <c r="F345" s="270"/>
      <c r="G345" s="237"/>
      <c r="H345" s="237"/>
      <c r="I345" s="237"/>
      <c r="J345" s="7" t="s">
        <v>43</v>
      </c>
      <c r="K345" s="47"/>
      <c r="L345" s="43"/>
      <c r="M345" s="43"/>
      <c r="N345" s="43"/>
      <c r="O345" s="43"/>
      <c r="P345" s="43"/>
      <c r="Q345" s="43"/>
      <c r="R345" s="43"/>
      <c r="S345" s="246"/>
      <c r="T345" s="229"/>
      <c r="U345" s="229"/>
      <c r="V345" s="229"/>
    </row>
    <row r="346" spans="1:22" ht="9.75" customHeight="1" outlineLevel="4" thickBot="1" x14ac:dyDescent="0.3">
      <c r="A346" s="179"/>
      <c r="B346" s="182"/>
      <c r="C346" s="185"/>
      <c r="D346" s="268"/>
      <c r="E346" s="191"/>
      <c r="F346" s="271"/>
      <c r="G346" s="238"/>
      <c r="H346" s="238"/>
      <c r="I346" s="238"/>
      <c r="J346" s="8" t="s">
        <v>73</v>
      </c>
      <c r="K346" s="44">
        <f>SUM(K342:K345)</f>
        <v>0</v>
      </c>
      <c r="L346" s="44">
        <f>SUM(L342:L345)</f>
        <v>0</v>
      </c>
      <c r="M346" s="44">
        <f t="shared" ref="M346:R346" si="79">SUM(M342:M345)</f>
        <v>0</v>
      </c>
      <c r="N346" s="44">
        <f t="shared" si="79"/>
        <v>0</v>
      </c>
      <c r="O346" s="44">
        <f t="shared" si="79"/>
        <v>0</v>
      </c>
      <c r="P346" s="44">
        <f t="shared" si="79"/>
        <v>0</v>
      </c>
      <c r="Q346" s="44">
        <f t="shared" si="79"/>
        <v>0</v>
      </c>
      <c r="R346" s="44">
        <f t="shared" si="79"/>
        <v>0</v>
      </c>
      <c r="S346" s="247"/>
      <c r="T346" s="230"/>
      <c r="U346" s="230"/>
      <c r="V346" s="230"/>
    </row>
    <row r="347" spans="1:22" ht="9.75" customHeight="1" outlineLevel="4" x14ac:dyDescent="0.25">
      <c r="A347" s="177" t="s">
        <v>29</v>
      </c>
      <c r="B347" s="180" t="s">
        <v>29</v>
      </c>
      <c r="C347" s="183" t="s">
        <v>219</v>
      </c>
      <c r="D347" s="266">
        <v>11</v>
      </c>
      <c r="E347" s="189" t="s">
        <v>29</v>
      </c>
      <c r="F347" s="314" t="s">
        <v>240</v>
      </c>
      <c r="G347" s="236"/>
      <c r="H347" s="333" t="s">
        <v>60</v>
      </c>
      <c r="I347" s="236"/>
      <c r="J347" s="5" t="s">
        <v>40</v>
      </c>
      <c r="K347" s="46"/>
      <c r="L347" s="46"/>
      <c r="M347" s="42"/>
      <c r="N347" s="42"/>
      <c r="O347" s="42"/>
      <c r="P347" s="42"/>
      <c r="Q347" s="41"/>
      <c r="R347" s="41"/>
      <c r="S347" s="322" t="s">
        <v>241</v>
      </c>
      <c r="T347" s="228">
        <v>1</v>
      </c>
      <c r="U347" s="228">
        <v>1</v>
      </c>
      <c r="V347" s="228">
        <v>1</v>
      </c>
    </row>
    <row r="348" spans="1:22" ht="9.75" customHeight="1" outlineLevel="4" x14ac:dyDescent="0.25">
      <c r="A348" s="178"/>
      <c r="B348" s="181"/>
      <c r="C348" s="184"/>
      <c r="D348" s="267"/>
      <c r="E348" s="190"/>
      <c r="F348" s="337"/>
      <c r="G348" s="237"/>
      <c r="H348" s="339"/>
      <c r="I348" s="237"/>
      <c r="J348" s="6" t="s">
        <v>41</v>
      </c>
      <c r="K348" s="46"/>
      <c r="L348" s="46"/>
      <c r="M348" s="42"/>
      <c r="N348" s="42"/>
      <c r="O348" s="42"/>
      <c r="P348" s="42"/>
      <c r="Q348" s="41"/>
      <c r="R348" s="41"/>
      <c r="S348" s="323"/>
      <c r="T348" s="229"/>
      <c r="U348" s="229"/>
      <c r="V348" s="229"/>
    </row>
    <row r="349" spans="1:22" ht="11.25" customHeight="1" outlineLevel="4" x14ac:dyDescent="0.25">
      <c r="A349" s="178"/>
      <c r="B349" s="181"/>
      <c r="C349" s="184"/>
      <c r="D349" s="267"/>
      <c r="E349" s="190"/>
      <c r="F349" s="337"/>
      <c r="G349" s="237"/>
      <c r="H349" s="339"/>
      <c r="I349" s="237"/>
      <c r="J349" s="6" t="s">
        <v>42</v>
      </c>
      <c r="K349" s="46"/>
      <c r="L349" s="46"/>
      <c r="M349" s="42"/>
      <c r="N349" s="42"/>
      <c r="O349" s="42"/>
      <c r="P349" s="42"/>
      <c r="Q349" s="41"/>
      <c r="R349" s="41"/>
      <c r="S349" s="323"/>
      <c r="T349" s="229"/>
      <c r="U349" s="229"/>
      <c r="V349" s="229"/>
    </row>
    <row r="350" spans="1:22" ht="9.75" customHeight="1" outlineLevel="4" x14ac:dyDescent="0.25">
      <c r="A350" s="178"/>
      <c r="B350" s="181"/>
      <c r="C350" s="184"/>
      <c r="D350" s="267"/>
      <c r="E350" s="190"/>
      <c r="F350" s="337"/>
      <c r="G350" s="237"/>
      <c r="H350" s="339"/>
      <c r="I350" s="237"/>
      <c r="J350" s="7" t="s">
        <v>43</v>
      </c>
      <c r="K350" s="47"/>
      <c r="L350" s="47"/>
      <c r="M350" s="70"/>
      <c r="N350" s="70"/>
      <c r="O350" s="70"/>
      <c r="P350" s="70"/>
      <c r="Q350" s="43"/>
      <c r="R350" s="43"/>
      <c r="S350" s="323"/>
      <c r="T350" s="229"/>
      <c r="U350" s="229"/>
      <c r="V350" s="229"/>
    </row>
    <row r="351" spans="1:22" ht="9.75" customHeight="1" outlineLevel="4" thickBot="1" x14ac:dyDescent="0.3">
      <c r="A351" s="179"/>
      <c r="B351" s="182"/>
      <c r="C351" s="185"/>
      <c r="D351" s="268"/>
      <c r="E351" s="191"/>
      <c r="F351" s="338"/>
      <c r="G351" s="238"/>
      <c r="H351" s="340"/>
      <c r="I351" s="238"/>
      <c r="J351" s="8" t="s">
        <v>73</v>
      </c>
      <c r="K351" s="44">
        <f>SUM(K347:K350)</f>
        <v>0</v>
      </c>
      <c r="L351" s="44">
        <f>SUM(L347:L350)</f>
        <v>0</v>
      </c>
      <c r="M351" s="44">
        <f t="shared" ref="M351:R351" si="80">SUM(M347:M350)</f>
        <v>0</v>
      </c>
      <c r="N351" s="44">
        <f t="shared" si="80"/>
        <v>0</v>
      </c>
      <c r="O351" s="44">
        <f t="shared" si="80"/>
        <v>0</v>
      </c>
      <c r="P351" s="44">
        <f t="shared" si="80"/>
        <v>0</v>
      </c>
      <c r="Q351" s="44">
        <f t="shared" si="80"/>
        <v>0</v>
      </c>
      <c r="R351" s="44">
        <f t="shared" si="80"/>
        <v>0</v>
      </c>
      <c r="S351" s="324"/>
      <c r="T351" s="230"/>
      <c r="U351" s="230"/>
      <c r="V351" s="230"/>
    </row>
    <row r="352" spans="1:22" ht="9.75" customHeight="1" outlineLevel="4" x14ac:dyDescent="0.25">
      <c r="A352" s="177" t="s">
        <v>29</v>
      </c>
      <c r="B352" s="180" t="s">
        <v>29</v>
      </c>
      <c r="C352" s="183" t="s">
        <v>219</v>
      </c>
      <c r="D352" s="266">
        <v>11</v>
      </c>
      <c r="E352" s="189" t="s">
        <v>219</v>
      </c>
      <c r="F352" s="269" t="s">
        <v>163</v>
      </c>
      <c r="G352" s="236"/>
      <c r="H352" s="321" t="s">
        <v>30</v>
      </c>
      <c r="I352" s="236"/>
      <c r="J352" s="5" t="s">
        <v>40</v>
      </c>
      <c r="K352" s="46"/>
      <c r="L352" s="46"/>
      <c r="M352" s="42"/>
      <c r="N352" s="42"/>
      <c r="O352" s="42"/>
      <c r="P352" s="42"/>
      <c r="Q352" s="41"/>
      <c r="R352" s="41"/>
      <c r="S352" s="245" t="s">
        <v>162</v>
      </c>
      <c r="T352" s="228">
        <v>0</v>
      </c>
      <c r="U352" s="228">
        <v>3</v>
      </c>
      <c r="V352" s="228">
        <v>1</v>
      </c>
    </row>
    <row r="353" spans="1:22" ht="9.75" customHeight="1" outlineLevel="4" x14ac:dyDescent="0.25">
      <c r="A353" s="178"/>
      <c r="B353" s="181"/>
      <c r="C353" s="184"/>
      <c r="D353" s="267"/>
      <c r="E353" s="190"/>
      <c r="F353" s="270"/>
      <c r="G353" s="237"/>
      <c r="H353" s="237"/>
      <c r="I353" s="237"/>
      <c r="J353" s="6" t="s">
        <v>41</v>
      </c>
      <c r="K353" s="46"/>
      <c r="L353" s="46"/>
      <c r="M353" s="42"/>
      <c r="N353" s="42"/>
      <c r="O353" s="42"/>
      <c r="P353" s="42"/>
      <c r="Q353" s="41"/>
      <c r="R353" s="41"/>
      <c r="S353" s="246"/>
      <c r="T353" s="229"/>
      <c r="U353" s="229"/>
      <c r="V353" s="229"/>
    </row>
    <row r="354" spans="1:22" ht="9.75" customHeight="1" outlineLevel="4" x14ac:dyDescent="0.25">
      <c r="A354" s="178"/>
      <c r="B354" s="181"/>
      <c r="C354" s="184"/>
      <c r="D354" s="267"/>
      <c r="E354" s="190"/>
      <c r="F354" s="270"/>
      <c r="G354" s="237"/>
      <c r="H354" s="237"/>
      <c r="I354" s="237"/>
      <c r="J354" s="6" t="s">
        <v>42</v>
      </c>
      <c r="K354" s="46"/>
      <c r="L354" s="46"/>
      <c r="M354" s="42"/>
      <c r="N354" s="42"/>
      <c r="O354" s="42"/>
      <c r="P354" s="42"/>
      <c r="Q354" s="41"/>
      <c r="R354" s="41"/>
      <c r="S354" s="246"/>
      <c r="T354" s="229"/>
      <c r="U354" s="229"/>
      <c r="V354" s="229"/>
    </row>
    <row r="355" spans="1:22" ht="9.75" customHeight="1" outlineLevel="4" x14ac:dyDescent="0.25">
      <c r="A355" s="178"/>
      <c r="B355" s="181"/>
      <c r="C355" s="184"/>
      <c r="D355" s="267"/>
      <c r="E355" s="190"/>
      <c r="F355" s="270"/>
      <c r="G355" s="237"/>
      <c r="H355" s="237"/>
      <c r="I355" s="237"/>
      <c r="J355" s="7" t="s">
        <v>43</v>
      </c>
      <c r="K355" s="47"/>
      <c r="L355" s="47"/>
      <c r="M355" s="70"/>
      <c r="N355" s="70"/>
      <c r="O355" s="70"/>
      <c r="P355" s="70"/>
      <c r="Q355" s="43"/>
      <c r="R355" s="43"/>
      <c r="S355" s="246"/>
      <c r="T355" s="229"/>
      <c r="U355" s="229"/>
      <c r="V355" s="229"/>
    </row>
    <row r="356" spans="1:22" ht="9.75" customHeight="1" outlineLevel="4" thickBot="1" x14ac:dyDescent="0.3">
      <c r="A356" s="179"/>
      <c r="B356" s="182"/>
      <c r="C356" s="185"/>
      <c r="D356" s="268"/>
      <c r="E356" s="191"/>
      <c r="F356" s="271"/>
      <c r="G356" s="238"/>
      <c r="H356" s="238"/>
      <c r="I356" s="238"/>
      <c r="J356" s="8" t="s">
        <v>73</v>
      </c>
      <c r="K356" s="44">
        <f>SUM(K352:K355)</f>
        <v>0</v>
      </c>
      <c r="L356" s="44">
        <f>SUM(L352:L355)</f>
        <v>0</v>
      </c>
      <c r="M356" s="44">
        <f t="shared" ref="M356:R356" si="81">SUM(M352:M355)</f>
        <v>0</v>
      </c>
      <c r="N356" s="44">
        <f t="shared" si="81"/>
        <v>0</v>
      </c>
      <c r="O356" s="44">
        <f t="shared" si="81"/>
        <v>0</v>
      </c>
      <c r="P356" s="44">
        <f t="shared" si="81"/>
        <v>0</v>
      </c>
      <c r="Q356" s="44">
        <f t="shared" si="81"/>
        <v>0</v>
      </c>
      <c r="R356" s="44">
        <f t="shared" si="81"/>
        <v>0</v>
      </c>
      <c r="S356" s="247"/>
      <c r="T356" s="230"/>
      <c r="U356" s="230"/>
      <c r="V356" s="230"/>
    </row>
    <row r="357" spans="1:22" ht="9.75" customHeight="1" outlineLevel="4" thickBot="1" x14ac:dyDescent="0.3">
      <c r="A357" s="57" t="s">
        <v>29</v>
      </c>
      <c r="B357" s="13" t="s">
        <v>29</v>
      </c>
      <c r="C357" s="4" t="s">
        <v>219</v>
      </c>
      <c r="D357" s="56">
        <v>11</v>
      </c>
      <c r="E357" s="231" t="s">
        <v>24</v>
      </c>
      <c r="F357" s="232"/>
      <c r="G357" s="232"/>
      <c r="H357" s="232"/>
      <c r="I357" s="232"/>
      <c r="J357" s="233"/>
      <c r="K357" s="45">
        <f>K346+K351+K356</f>
        <v>0</v>
      </c>
      <c r="L357" s="45">
        <f>L346+L351+L356</f>
        <v>0</v>
      </c>
      <c r="M357" s="45">
        <f t="shared" ref="M357:R357" si="82">M346+M351+M356</f>
        <v>0</v>
      </c>
      <c r="N357" s="45">
        <f t="shared" si="82"/>
        <v>0</v>
      </c>
      <c r="O357" s="45">
        <f t="shared" si="82"/>
        <v>0</v>
      </c>
      <c r="P357" s="45">
        <f t="shared" si="82"/>
        <v>0</v>
      </c>
      <c r="Q357" s="45">
        <f t="shared" si="82"/>
        <v>0</v>
      </c>
      <c r="R357" s="45">
        <f t="shared" si="82"/>
        <v>0</v>
      </c>
      <c r="S357" s="22"/>
      <c r="T357" s="23"/>
      <c r="U357" s="24"/>
      <c r="V357" s="25"/>
    </row>
    <row r="358" spans="1:22" ht="9.75" customHeight="1" outlineLevel="4" thickBot="1" x14ac:dyDescent="0.3">
      <c r="A358" s="35" t="s">
        <v>29</v>
      </c>
      <c r="B358" s="71" t="s">
        <v>29</v>
      </c>
      <c r="C358" s="68" t="s">
        <v>219</v>
      </c>
      <c r="D358" s="54">
        <v>12</v>
      </c>
      <c r="E358" s="174" t="s">
        <v>57</v>
      </c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  <c r="T358" s="234"/>
      <c r="U358" s="234"/>
      <c r="V358" s="235"/>
    </row>
    <row r="359" spans="1:22" ht="9.75" customHeight="1" outlineLevel="4" x14ac:dyDescent="0.25">
      <c r="A359" s="177" t="s">
        <v>29</v>
      </c>
      <c r="B359" s="180" t="s">
        <v>29</v>
      </c>
      <c r="C359" s="183" t="s">
        <v>219</v>
      </c>
      <c r="D359" s="266">
        <v>12</v>
      </c>
      <c r="E359" s="189" t="s">
        <v>13</v>
      </c>
      <c r="F359" s="279" t="s">
        <v>95</v>
      </c>
      <c r="G359" s="236" t="s">
        <v>203</v>
      </c>
      <c r="H359" s="272" t="s">
        <v>60</v>
      </c>
      <c r="I359" s="275" t="s">
        <v>77</v>
      </c>
      <c r="J359" s="5" t="s">
        <v>40</v>
      </c>
      <c r="K359" s="39">
        <v>1300</v>
      </c>
      <c r="L359" s="39">
        <v>400</v>
      </c>
      <c r="M359" s="39">
        <v>400</v>
      </c>
      <c r="N359" s="39">
        <v>400</v>
      </c>
      <c r="O359" s="39"/>
      <c r="P359" s="39"/>
      <c r="Q359" s="39">
        <v>400</v>
      </c>
      <c r="R359" s="39">
        <v>500</v>
      </c>
      <c r="S359" s="239" t="s">
        <v>164</v>
      </c>
      <c r="T359" s="228">
        <v>40</v>
      </c>
      <c r="U359" s="228">
        <v>45</v>
      </c>
      <c r="V359" s="228">
        <v>50</v>
      </c>
    </row>
    <row r="360" spans="1:22" ht="9.75" customHeight="1" outlineLevel="4" x14ac:dyDescent="0.25">
      <c r="A360" s="178"/>
      <c r="B360" s="181"/>
      <c r="C360" s="184"/>
      <c r="D360" s="267"/>
      <c r="E360" s="190"/>
      <c r="F360" s="280"/>
      <c r="G360" s="237"/>
      <c r="H360" s="273"/>
      <c r="I360" s="273"/>
      <c r="J360" s="6" t="s">
        <v>41</v>
      </c>
      <c r="K360" s="46"/>
      <c r="L360" s="41"/>
      <c r="M360" s="42"/>
      <c r="N360" s="42"/>
      <c r="O360" s="42"/>
      <c r="P360" s="42"/>
      <c r="Q360" s="41"/>
      <c r="R360" s="41"/>
      <c r="S360" s="240"/>
      <c r="T360" s="229"/>
      <c r="U360" s="229"/>
      <c r="V360" s="229"/>
    </row>
    <row r="361" spans="1:22" ht="9.75" customHeight="1" outlineLevel="4" x14ac:dyDescent="0.25">
      <c r="A361" s="178"/>
      <c r="B361" s="181"/>
      <c r="C361" s="184"/>
      <c r="D361" s="267"/>
      <c r="E361" s="190"/>
      <c r="F361" s="280"/>
      <c r="G361" s="237"/>
      <c r="H361" s="273"/>
      <c r="I361" s="273"/>
      <c r="J361" s="6" t="s">
        <v>42</v>
      </c>
      <c r="K361" s="46"/>
      <c r="L361" s="41"/>
      <c r="M361" s="42"/>
      <c r="N361" s="42"/>
      <c r="O361" s="42"/>
      <c r="P361" s="42"/>
      <c r="Q361" s="41"/>
      <c r="R361" s="41"/>
      <c r="S361" s="240"/>
      <c r="T361" s="229"/>
      <c r="U361" s="229"/>
      <c r="V361" s="229"/>
    </row>
    <row r="362" spans="1:22" ht="9.75" customHeight="1" outlineLevel="4" x14ac:dyDescent="0.25">
      <c r="A362" s="178"/>
      <c r="B362" s="181"/>
      <c r="C362" s="184"/>
      <c r="D362" s="267"/>
      <c r="E362" s="190"/>
      <c r="F362" s="280"/>
      <c r="G362" s="237"/>
      <c r="H362" s="273"/>
      <c r="I362" s="273"/>
      <c r="J362" s="7" t="s">
        <v>43</v>
      </c>
      <c r="K362" s="47"/>
      <c r="L362" s="43"/>
      <c r="M362" s="43"/>
      <c r="N362" s="43"/>
      <c r="O362" s="43"/>
      <c r="P362" s="43"/>
      <c r="Q362" s="43"/>
      <c r="R362" s="43"/>
      <c r="S362" s="240"/>
      <c r="T362" s="229"/>
      <c r="U362" s="229"/>
      <c r="V362" s="229"/>
    </row>
    <row r="363" spans="1:22" ht="9.75" customHeight="1" outlineLevel="4" thickBot="1" x14ac:dyDescent="0.3">
      <c r="A363" s="179"/>
      <c r="B363" s="182"/>
      <c r="C363" s="185"/>
      <c r="D363" s="268"/>
      <c r="E363" s="191"/>
      <c r="F363" s="281"/>
      <c r="G363" s="238"/>
      <c r="H363" s="274"/>
      <c r="I363" s="274"/>
      <c r="J363" s="8" t="s">
        <v>73</v>
      </c>
      <c r="K363" s="44">
        <f>SUM(K359:K362)</f>
        <v>1300</v>
      </c>
      <c r="L363" s="44">
        <f>SUM(L359:L362)</f>
        <v>400</v>
      </c>
      <c r="M363" s="44">
        <f t="shared" ref="M363:R363" si="83">SUM(M359:M362)</f>
        <v>400</v>
      </c>
      <c r="N363" s="44">
        <f t="shared" si="83"/>
        <v>400</v>
      </c>
      <c r="O363" s="44">
        <f t="shared" si="83"/>
        <v>0</v>
      </c>
      <c r="P363" s="44">
        <f t="shared" si="83"/>
        <v>0</v>
      </c>
      <c r="Q363" s="44">
        <f t="shared" si="83"/>
        <v>400</v>
      </c>
      <c r="R363" s="44">
        <f t="shared" si="83"/>
        <v>500</v>
      </c>
      <c r="S363" s="241"/>
      <c r="T363" s="230"/>
      <c r="U363" s="230"/>
      <c r="V363" s="230"/>
    </row>
    <row r="364" spans="1:22" ht="9.75" customHeight="1" outlineLevel="4" x14ac:dyDescent="0.25">
      <c r="A364" s="177" t="s">
        <v>29</v>
      </c>
      <c r="B364" s="180" t="s">
        <v>29</v>
      </c>
      <c r="C364" s="183" t="s">
        <v>219</v>
      </c>
      <c r="D364" s="266">
        <v>12</v>
      </c>
      <c r="E364" s="189" t="s">
        <v>29</v>
      </c>
      <c r="F364" s="320" t="s">
        <v>195</v>
      </c>
      <c r="G364" s="236" t="s">
        <v>182</v>
      </c>
      <c r="H364" s="236" t="s">
        <v>61</v>
      </c>
      <c r="I364" s="236" t="s">
        <v>62</v>
      </c>
      <c r="J364" s="5" t="s">
        <v>40</v>
      </c>
      <c r="K364" s="39">
        <v>14500</v>
      </c>
      <c r="L364" s="46">
        <v>4500</v>
      </c>
      <c r="M364" s="42">
        <v>2000</v>
      </c>
      <c r="N364" s="42">
        <v>2000</v>
      </c>
      <c r="O364" s="42"/>
      <c r="P364" s="42"/>
      <c r="Q364" s="41">
        <v>5000</v>
      </c>
      <c r="R364" s="41">
        <v>5000</v>
      </c>
      <c r="S364" s="245" t="s">
        <v>156</v>
      </c>
      <c r="T364" s="228">
        <v>70</v>
      </c>
      <c r="U364" s="228">
        <v>85</v>
      </c>
      <c r="V364" s="228">
        <v>90</v>
      </c>
    </row>
    <row r="365" spans="1:22" ht="9.75" customHeight="1" outlineLevel="4" x14ac:dyDescent="0.25">
      <c r="A365" s="178"/>
      <c r="B365" s="181"/>
      <c r="C365" s="184"/>
      <c r="D365" s="267"/>
      <c r="E365" s="190"/>
      <c r="F365" s="318"/>
      <c r="G365" s="237"/>
      <c r="H365" s="237"/>
      <c r="I365" s="237"/>
      <c r="J365" s="6" t="s">
        <v>41</v>
      </c>
      <c r="K365" s="46"/>
      <c r="L365" s="46"/>
      <c r="M365" s="42"/>
      <c r="N365" s="42"/>
      <c r="O365" s="42"/>
      <c r="P365" s="42"/>
      <c r="Q365" s="41"/>
      <c r="R365" s="41"/>
      <c r="S365" s="246"/>
      <c r="T365" s="229"/>
      <c r="U365" s="229"/>
      <c r="V365" s="229"/>
    </row>
    <row r="366" spans="1:22" ht="9.75" customHeight="1" outlineLevel="4" x14ac:dyDescent="0.25">
      <c r="A366" s="178"/>
      <c r="B366" s="181"/>
      <c r="C366" s="184"/>
      <c r="D366" s="267"/>
      <c r="E366" s="190"/>
      <c r="F366" s="318"/>
      <c r="G366" s="237"/>
      <c r="H366" s="237"/>
      <c r="I366" s="237"/>
      <c r="J366" s="6" t="s">
        <v>42</v>
      </c>
      <c r="K366" s="46"/>
      <c r="L366" s="46"/>
      <c r="M366" s="42"/>
      <c r="N366" s="42"/>
      <c r="O366" s="42"/>
      <c r="P366" s="42"/>
      <c r="Q366" s="41"/>
      <c r="R366" s="41"/>
      <c r="S366" s="246"/>
      <c r="T366" s="229"/>
      <c r="U366" s="229"/>
      <c r="V366" s="229"/>
    </row>
    <row r="367" spans="1:22" ht="9.75" customHeight="1" outlineLevel="4" x14ac:dyDescent="0.25">
      <c r="A367" s="178"/>
      <c r="B367" s="181"/>
      <c r="C367" s="184"/>
      <c r="D367" s="267"/>
      <c r="E367" s="190"/>
      <c r="F367" s="318"/>
      <c r="G367" s="237"/>
      <c r="H367" s="237"/>
      <c r="I367" s="237"/>
      <c r="J367" s="7" t="s">
        <v>43</v>
      </c>
      <c r="K367" s="47"/>
      <c r="L367" s="47"/>
      <c r="M367" s="70"/>
      <c r="N367" s="70"/>
      <c r="O367" s="70"/>
      <c r="P367" s="70"/>
      <c r="Q367" s="43"/>
      <c r="R367" s="43"/>
      <c r="S367" s="246"/>
      <c r="T367" s="229"/>
      <c r="U367" s="229"/>
      <c r="V367" s="229"/>
    </row>
    <row r="368" spans="1:22" ht="9.75" customHeight="1" outlineLevel="4" thickBot="1" x14ac:dyDescent="0.3">
      <c r="A368" s="179"/>
      <c r="B368" s="182"/>
      <c r="C368" s="185"/>
      <c r="D368" s="268"/>
      <c r="E368" s="191"/>
      <c r="F368" s="319"/>
      <c r="G368" s="238"/>
      <c r="H368" s="238"/>
      <c r="I368" s="238"/>
      <c r="J368" s="8" t="s">
        <v>73</v>
      </c>
      <c r="K368" s="44">
        <f>SUM(K364:K367)</f>
        <v>14500</v>
      </c>
      <c r="L368" s="44">
        <f>SUM(L364:L367)</f>
        <v>4500</v>
      </c>
      <c r="M368" s="44">
        <f t="shared" ref="M368:R368" si="84">SUM(M364:M367)</f>
        <v>2000</v>
      </c>
      <c r="N368" s="44">
        <f t="shared" si="84"/>
        <v>2000</v>
      </c>
      <c r="O368" s="44">
        <f t="shared" si="84"/>
        <v>0</v>
      </c>
      <c r="P368" s="44">
        <f t="shared" si="84"/>
        <v>0</v>
      </c>
      <c r="Q368" s="44">
        <f t="shared" si="84"/>
        <v>5000</v>
      </c>
      <c r="R368" s="44">
        <f t="shared" si="84"/>
        <v>5000</v>
      </c>
      <c r="S368" s="247"/>
      <c r="T368" s="230"/>
      <c r="U368" s="230"/>
      <c r="V368" s="230"/>
    </row>
    <row r="369" spans="1:23" ht="9.75" customHeight="1" outlineLevel="4" x14ac:dyDescent="0.25">
      <c r="A369" s="177" t="s">
        <v>29</v>
      </c>
      <c r="B369" s="180" t="s">
        <v>29</v>
      </c>
      <c r="C369" s="183" t="s">
        <v>219</v>
      </c>
      <c r="D369" s="266">
        <v>12</v>
      </c>
      <c r="E369" s="189" t="s">
        <v>219</v>
      </c>
      <c r="F369" s="320" t="s">
        <v>173</v>
      </c>
      <c r="G369" s="236" t="s">
        <v>182</v>
      </c>
      <c r="H369" s="236" t="s">
        <v>30</v>
      </c>
      <c r="I369" s="236" t="s">
        <v>86</v>
      </c>
      <c r="J369" s="5" t="s">
        <v>40</v>
      </c>
      <c r="K369" s="39">
        <v>500</v>
      </c>
      <c r="L369" s="41">
        <v>100</v>
      </c>
      <c r="M369" s="41">
        <v>100</v>
      </c>
      <c r="N369" s="41">
        <v>100</v>
      </c>
      <c r="O369" s="41"/>
      <c r="P369" s="41"/>
      <c r="Q369" s="41">
        <v>200</v>
      </c>
      <c r="R369" s="41">
        <v>200</v>
      </c>
      <c r="S369" s="245" t="s">
        <v>174</v>
      </c>
      <c r="T369" s="228">
        <v>2</v>
      </c>
      <c r="U369" s="228">
        <v>3</v>
      </c>
      <c r="V369" s="228">
        <v>4</v>
      </c>
    </row>
    <row r="370" spans="1:23" ht="10.5" customHeight="1" outlineLevel="3" x14ac:dyDescent="0.25">
      <c r="A370" s="178"/>
      <c r="B370" s="181"/>
      <c r="C370" s="184"/>
      <c r="D370" s="267"/>
      <c r="E370" s="190"/>
      <c r="F370" s="318"/>
      <c r="G370" s="237"/>
      <c r="H370" s="237"/>
      <c r="I370" s="237"/>
      <c r="J370" s="6" t="s">
        <v>41</v>
      </c>
      <c r="K370" s="46"/>
      <c r="L370" s="46"/>
      <c r="M370" s="42"/>
      <c r="N370" s="42"/>
      <c r="O370" s="42"/>
      <c r="P370" s="42"/>
      <c r="Q370" s="41"/>
      <c r="R370" s="41"/>
      <c r="S370" s="246"/>
      <c r="T370" s="229"/>
      <c r="U370" s="229"/>
      <c r="V370" s="229"/>
    </row>
    <row r="371" spans="1:23" ht="10.5" customHeight="1" outlineLevel="4" x14ac:dyDescent="0.25">
      <c r="A371" s="178"/>
      <c r="B371" s="181"/>
      <c r="C371" s="184"/>
      <c r="D371" s="267"/>
      <c r="E371" s="190"/>
      <c r="F371" s="318"/>
      <c r="G371" s="237"/>
      <c r="H371" s="237"/>
      <c r="I371" s="237"/>
      <c r="J371" s="6" t="s">
        <v>42</v>
      </c>
      <c r="K371" s="46"/>
      <c r="L371" s="46"/>
      <c r="M371" s="42"/>
      <c r="N371" s="42"/>
      <c r="O371" s="42"/>
      <c r="P371" s="42"/>
      <c r="Q371" s="41"/>
      <c r="R371" s="41"/>
      <c r="S371" s="246"/>
      <c r="T371" s="229"/>
      <c r="U371" s="229"/>
      <c r="V371" s="229"/>
    </row>
    <row r="372" spans="1:23" ht="9.75" customHeight="1" outlineLevel="4" x14ac:dyDescent="0.25">
      <c r="A372" s="178"/>
      <c r="B372" s="181"/>
      <c r="C372" s="184"/>
      <c r="D372" s="267"/>
      <c r="E372" s="190"/>
      <c r="F372" s="318"/>
      <c r="G372" s="237"/>
      <c r="H372" s="237"/>
      <c r="I372" s="237"/>
      <c r="J372" s="7" t="s">
        <v>43</v>
      </c>
      <c r="K372" s="47"/>
      <c r="L372" s="47"/>
      <c r="M372" s="70"/>
      <c r="N372" s="70"/>
      <c r="O372" s="70"/>
      <c r="P372" s="70"/>
      <c r="Q372" s="43"/>
      <c r="R372" s="43"/>
      <c r="S372" s="246"/>
      <c r="T372" s="229"/>
      <c r="U372" s="229"/>
      <c r="V372" s="229"/>
    </row>
    <row r="373" spans="1:23" ht="9.75" customHeight="1" outlineLevel="4" thickBot="1" x14ac:dyDescent="0.3">
      <c r="A373" s="179"/>
      <c r="B373" s="182"/>
      <c r="C373" s="185"/>
      <c r="D373" s="268"/>
      <c r="E373" s="191"/>
      <c r="F373" s="319"/>
      <c r="G373" s="238"/>
      <c r="H373" s="238"/>
      <c r="I373" s="238"/>
      <c r="J373" s="8" t="s">
        <v>73</v>
      </c>
      <c r="K373" s="44">
        <f>SUM(K369:K372)</f>
        <v>500</v>
      </c>
      <c r="L373" s="44">
        <f>SUM(L369:L372)</f>
        <v>100</v>
      </c>
      <c r="M373" s="44">
        <f t="shared" ref="M373:R373" si="85">SUM(M369:M372)</f>
        <v>100</v>
      </c>
      <c r="N373" s="44">
        <f t="shared" si="85"/>
        <v>100</v>
      </c>
      <c r="O373" s="44">
        <f t="shared" si="85"/>
        <v>0</v>
      </c>
      <c r="P373" s="44">
        <f t="shared" si="85"/>
        <v>0</v>
      </c>
      <c r="Q373" s="44">
        <f t="shared" si="85"/>
        <v>200</v>
      </c>
      <c r="R373" s="44">
        <f t="shared" si="85"/>
        <v>200</v>
      </c>
      <c r="S373" s="247"/>
      <c r="T373" s="230"/>
      <c r="U373" s="230"/>
      <c r="V373" s="230"/>
    </row>
    <row r="374" spans="1:23" ht="9.75" customHeight="1" outlineLevel="4" x14ac:dyDescent="0.25">
      <c r="A374" s="177" t="s">
        <v>29</v>
      </c>
      <c r="B374" s="180" t="s">
        <v>29</v>
      </c>
      <c r="C374" s="183" t="s">
        <v>219</v>
      </c>
      <c r="D374" s="266">
        <v>12</v>
      </c>
      <c r="E374" s="189" t="s">
        <v>21</v>
      </c>
      <c r="F374" s="320" t="s">
        <v>126</v>
      </c>
      <c r="G374" s="236"/>
      <c r="H374" s="236" t="s">
        <v>27</v>
      </c>
      <c r="I374" s="236"/>
      <c r="J374" s="5" t="s">
        <v>40</v>
      </c>
      <c r="K374" s="46"/>
      <c r="L374" s="46"/>
      <c r="M374" s="42"/>
      <c r="N374" s="42"/>
      <c r="O374" s="42"/>
      <c r="P374" s="42"/>
      <c r="Q374" s="41">
        <v>100</v>
      </c>
      <c r="R374" s="41"/>
      <c r="S374" s="245" t="s">
        <v>156</v>
      </c>
      <c r="T374" s="228">
        <v>0</v>
      </c>
      <c r="U374" s="228">
        <v>5</v>
      </c>
      <c r="V374" s="228">
        <v>5</v>
      </c>
    </row>
    <row r="375" spans="1:23" ht="9.75" customHeight="1" outlineLevel="4" x14ac:dyDescent="0.25">
      <c r="A375" s="178"/>
      <c r="B375" s="181"/>
      <c r="C375" s="184"/>
      <c r="D375" s="267"/>
      <c r="E375" s="190"/>
      <c r="F375" s="318"/>
      <c r="G375" s="237"/>
      <c r="H375" s="237"/>
      <c r="I375" s="237"/>
      <c r="J375" s="6" t="s">
        <v>41</v>
      </c>
      <c r="K375" s="46"/>
      <c r="L375" s="46"/>
      <c r="M375" s="42"/>
      <c r="N375" s="42"/>
      <c r="O375" s="42"/>
      <c r="P375" s="42"/>
      <c r="Q375" s="41"/>
      <c r="R375" s="41"/>
      <c r="S375" s="246"/>
      <c r="T375" s="229"/>
      <c r="U375" s="229"/>
      <c r="V375" s="229"/>
    </row>
    <row r="376" spans="1:23" ht="9.75" customHeight="1" outlineLevel="4" x14ac:dyDescent="0.25">
      <c r="A376" s="178"/>
      <c r="B376" s="181"/>
      <c r="C376" s="184"/>
      <c r="D376" s="267"/>
      <c r="E376" s="190"/>
      <c r="F376" s="318"/>
      <c r="G376" s="237"/>
      <c r="H376" s="237"/>
      <c r="I376" s="237"/>
      <c r="J376" s="6" t="s">
        <v>42</v>
      </c>
      <c r="K376" s="46"/>
      <c r="L376" s="46"/>
      <c r="M376" s="42"/>
      <c r="N376" s="42"/>
      <c r="O376" s="42"/>
      <c r="P376" s="42"/>
      <c r="Q376" s="41"/>
      <c r="R376" s="41"/>
      <c r="S376" s="246"/>
      <c r="T376" s="229"/>
      <c r="U376" s="229"/>
      <c r="V376" s="229"/>
    </row>
    <row r="377" spans="1:23" ht="9.75" customHeight="1" outlineLevel="4" x14ac:dyDescent="0.25">
      <c r="A377" s="178"/>
      <c r="B377" s="181"/>
      <c r="C377" s="184"/>
      <c r="D377" s="267"/>
      <c r="E377" s="190"/>
      <c r="F377" s="318"/>
      <c r="G377" s="237"/>
      <c r="H377" s="237"/>
      <c r="I377" s="237"/>
      <c r="J377" s="7" t="s">
        <v>43</v>
      </c>
      <c r="K377" s="47"/>
      <c r="L377" s="47"/>
      <c r="M377" s="70"/>
      <c r="N377" s="70"/>
      <c r="O377" s="70"/>
      <c r="P377" s="70"/>
      <c r="Q377" s="43"/>
      <c r="R377" s="43"/>
      <c r="S377" s="246"/>
      <c r="T377" s="229"/>
      <c r="U377" s="229"/>
      <c r="V377" s="229"/>
    </row>
    <row r="378" spans="1:23" ht="9.75" customHeight="1" outlineLevel="4" thickBot="1" x14ac:dyDescent="0.3">
      <c r="A378" s="179"/>
      <c r="B378" s="182"/>
      <c r="C378" s="185"/>
      <c r="D378" s="268"/>
      <c r="E378" s="191"/>
      <c r="F378" s="319"/>
      <c r="G378" s="238"/>
      <c r="H378" s="238"/>
      <c r="I378" s="238"/>
      <c r="J378" s="8" t="s">
        <v>73</v>
      </c>
      <c r="K378" s="44">
        <f>SUM(K374:K377)</f>
        <v>0</v>
      </c>
      <c r="L378" s="44">
        <f>SUM(L374:L377)</f>
        <v>0</v>
      </c>
      <c r="M378" s="44">
        <f t="shared" ref="M378:R378" si="86">SUM(M374:M377)</f>
        <v>0</v>
      </c>
      <c r="N378" s="44">
        <f t="shared" si="86"/>
        <v>0</v>
      </c>
      <c r="O378" s="44">
        <f t="shared" si="86"/>
        <v>0</v>
      </c>
      <c r="P378" s="44">
        <f t="shared" si="86"/>
        <v>0</v>
      </c>
      <c r="Q378" s="44">
        <f t="shared" si="86"/>
        <v>100</v>
      </c>
      <c r="R378" s="44">
        <f t="shared" si="86"/>
        <v>0</v>
      </c>
      <c r="S378" s="247"/>
      <c r="T378" s="230"/>
      <c r="U378" s="230"/>
      <c r="V378" s="230"/>
    </row>
    <row r="379" spans="1:23" ht="9.75" customHeight="1" outlineLevel="4" thickBot="1" x14ac:dyDescent="0.3">
      <c r="A379" s="57" t="s">
        <v>29</v>
      </c>
      <c r="B379" s="13" t="s">
        <v>29</v>
      </c>
      <c r="C379" s="4" t="s">
        <v>219</v>
      </c>
      <c r="D379" s="56">
        <v>12</v>
      </c>
      <c r="E379" s="231" t="s">
        <v>24</v>
      </c>
      <c r="F379" s="232"/>
      <c r="G379" s="232"/>
      <c r="H379" s="232"/>
      <c r="I379" s="232"/>
      <c r="J379" s="233"/>
      <c r="K379" s="45">
        <f>K363+K378+K368+K373</f>
        <v>16300</v>
      </c>
      <c r="L379" s="45">
        <f t="shared" ref="L379:R379" si="87">L363+L378+L368+L373</f>
        <v>5000</v>
      </c>
      <c r="M379" s="45">
        <f t="shared" si="87"/>
        <v>2500</v>
      </c>
      <c r="N379" s="45">
        <f t="shared" si="87"/>
        <v>2500</v>
      </c>
      <c r="O379" s="45">
        <f t="shared" si="87"/>
        <v>0</v>
      </c>
      <c r="P379" s="45">
        <f t="shared" si="87"/>
        <v>0</v>
      </c>
      <c r="Q379" s="45">
        <f t="shared" si="87"/>
        <v>5700</v>
      </c>
      <c r="R379" s="45">
        <f t="shared" si="87"/>
        <v>5700</v>
      </c>
      <c r="S379" s="22"/>
      <c r="T379" s="23"/>
      <c r="U379" s="24"/>
      <c r="V379" s="25"/>
    </row>
    <row r="380" spans="1:23" ht="9.75" customHeight="1" outlineLevel="4" thickBot="1" x14ac:dyDescent="0.3">
      <c r="A380" s="35" t="s">
        <v>29</v>
      </c>
      <c r="B380" s="71" t="s">
        <v>29</v>
      </c>
      <c r="C380" s="68" t="s">
        <v>219</v>
      </c>
      <c r="D380" s="54">
        <v>13</v>
      </c>
      <c r="E380" s="174" t="s">
        <v>58</v>
      </c>
      <c r="F380" s="234"/>
      <c r="G380" s="234"/>
      <c r="H380" s="234"/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  <c r="T380" s="234"/>
      <c r="U380" s="234"/>
      <c r="V380" s="235"/>
    </row>
    <row r="381" spans="1:23" ht="12" customHeight="1" outlineLevel="4" x14ac:dyDescent="0.25">
      <c r="A381" s="177" t="s">
        <v>29</v>
      </c>
      <c r="B381" s="180" t="s">
        <v>29</v>
      </c>
      <c r="C381" s="183" t="s">
        <v>219</v>
      </c>
      <c r="D381" s="266">
        <v>13</v>
      </c>
      <c r="E381" s="189" t="s">
        <v>13</v>
      </c>
      <c r="F381" s="279" t="s">
        <v>242</v>
      </c>
      <c r="G381" s="236"/>
      <c r="H381" s="236" t="s">
        <v>60</v>
      </c>
      <c r="I381" s="236"/>
      <c r="J381" s="5" t="s">
        <v>40</v>
      </c>
      <c r="K381" s="46"/>
      <c r="L381" s="39"/>
      <c r="M381" s="40"/>
      <c r="N381" s="40"/>
      <c r="O381" s="40"/>
      <c r="P381" s="40"/>
      <c r="Q381" s="39"/>
      <c r="R381" s="39"/>
      <c r="S381" s="341" t="s">
        <v>243</v>
      </c>
      <c r="T381" s="344" t="s">
        <v>275</v>
      </c>
      <c r="U381" s="344" t="s">
        <v>276</v>
      </c>
      <c r="V381" s="344" t="s">
        <v>277</v>
      </c>
    </row>
    <row r="382" spans="1:23" ht="11.25" customHeight="1" outlineLevel="4" x14ac:dyDescent="0.25">
      <c r="A382" s="178"/>
      <c r="B382" s="181"/>
      <c r="C382" s="184"/>
      <c r="D382" s="267"/>
      <c r="E382" s="190"/>
      <c r="F382" s="280"/>
      <c r="G382" s="237"/>
      <c r="H382" s="237"/>
      <c r="I382" s="237"/>
      <c r="J382" s="6" t="s">
        <v>41</v>
      </c>
      <c r="K382" s="46"/>
      <c r="L382" s="41"/>
      <c r="M382" s="42"/>
      <c r="N382" s="42"/>
      <c r="O382" s="42"/>
      <c r="P382" s="42"/>
      <c r="Q382" s="41"/>
      <c r="R382" s="41"/>
      <c r="S382" s="342"/>
      <c r="T382" s="345"/>
      <c r="U382" s="345"/>
      <c r="V382" s="345"/>
    </row>
    <row r="383" spans="1:23" ht="11.25" customHeight="1" outlineLevel="4" x14ac:dyDescent="0.25">
      <c r="A383" s="178"/>
      <c r="B383" s="181"/>
      <c r="C383" s="184"/>
      <c r="D383" s="267"/>
      <c r="E383" s="190"/>
      <c r="F383" s="280"/>
      <c r="G383" s="237"/>
      <c r="H383" s="237"/>
      <c r="I383" s="237"/>
      <c r="J383" s="6" t="s">
        <v>42</v>
      </c>
      <c r="K383" s="46"/>
      <c r="L383" s="41"/>
      <c r="M383" s="42"/>
      <c r="N383" s="42"/>
      <c r="O383" s="42"/>
      <c r="P383" s="42"/>
      <c r="Q383" s="41"/>
      <c r="R383" s="41"/>
      <c r="S383" s="342"/>
      <c r="T383" s="345"/>
      <c r="U383" s="345"/>
      <c r="V383" s="345"/>
      <c r="W383" s="76"/>
    </row>
    <row r="384" spans="1:23" ht="12" customHeight="1" outlineLevel="4" x14ac:dyDescent="0.25">
      <c r="A384" s="178"/>
      <c r="B384" s="181"/>
      <c r="C384" s="184"/>
      <c r="D384" s="267"/>
      <c r="E384" s="190"/>
      <c r="F384" s="280"/>
      <c r="G384" s="237"/>
      <c r="H384" s="237"/>
      <c r="I384" s="237"/>
      <c r="J384" s="7" t="s">
        <v>43</v>
      </c>
      <c r="K384" s="47"/>
      <c r="L384" s="43"/>
      <c r="M384" s="43"/>
      <c r="N384" s="43"/>
      <c r="O384" s="43"/>
      <c r="P384" s="43"/>
      <c r="Q384" s="43"/>
      <c r="R384" s="43"/>
      <c r="S384" s="342"/>
      <c r="T384" s="345"/>
      <c r="U384" s="345"/>
      <c r="V384" s="345"/>
    </row>
    <row r="385" spans="1:22" ht="11.25" customHeight="1" outlineLevel="4" thickBot="1" x14ac:dyDescent="0.3">
      <c r="A385" s="179"/>
      <c r="B385" s="182"/>
      <c r="C385" s="185"/>
      <c r="D385" s="268"/>
      <c r="E385" s="191"/>
      <c r="F385" s="281"/>
      <c r="G385" s="238"/>
      <c r="H385" s="238"/>
      <c r="I385" s="238"/>
      <c r="J385" s="8" t="s">
        <v>73</v>
      </c>
      <c r="K385" s="44">
        <f>SUM(K381:K384)</f>
        <v>0</v>
      </c>
      <c r="L385" s="44">
        <f>SUM(L381:L384)</f>
        <v>0</v>
      </c>
      <c r="M385" s="44">
        <f t="shared" ref="M385:R385" si="88">SUM(M381:M384)</f>
        <v>0</v>
      </c>
      <c r="N385" s="44">
        <f t="shared" si="88"/>
        <v>0</v>
      </c>
      <c r="O385" s="44">
        <f t="shared" si="88"/>
        <v>0</v>
      </c>
      <c r="P385" s="44">
        <f t="shared" si="88"/>
        <v>0</v>
      </c>
      <c r="Q385" s="44">
        <f t="shared" si="88"/>
        <v>0</v>
      </c>
      <c r="R385" s="44">
        <f t="shared" si="88"/>
        <v>0</v>
      </c>
      <c r="S385" s="343"/>
      <c r="T385" s="346"/>
      <c r="U385" s="346"/>
      <c r="V385" s="346"/>
    </row>
    <row r="386" spans="1:22" ht="9.75" customHeight="1" outlineLevel="4" x14ac:dyDescent="0.25">
      <c r="A386" s="177" t="s">
        <v>29</v>
      </c>
      <c r="B386" s="180" t="s">
        <v>29</v>
      </c>
      <c r="C386" s="183" t="s">
        <v>219</v>
      </c>
      <c r="D386" s="266">
        <v>13</v>
      </c>
      <c r="E386" s="189" t="s">
        <v>29</v>
      </c>
      <c r="F386" s="279" t="s">
        <v>96</v>
      </c>
      <c r="G386" s="236"/>
      <c r="H386" s="236" t="s">
        <v>60</v>
      </c>
      <c r="I386" s="236"/>
      <c r="J386" s="5" t="s">
        <v>40</v>
      </c>
      <c r="K386" s="46"/>
      <c r="L386" s="46"/>
      <c r="M386" s="42"/>
      <c r="N386" s="42"/>
      <c r="O386" s="42"/>
      <c r="P386" s="42"/>
      <c r="Q386" s="41"/>
      <c r="R386" s="41"/>
      <c r="S386" s="304" t="s">
        <v>127</v>
      </c>
      <c r="T386" s="228">
        <v>4</v>
      </c>
      <c r="U386" s="228">
        <v>4</v>
      </c>
      <c r="V386" s="228">
        <v>4</v>
      </c>
    </row>
    <row r="387" spans="1:22" ht="9.75" customHeight="1" outlineLevel="4" x14ac:dyDescent="0.25">
      <c r="A387" s="178"/>
      <c r="B387" s="181"/>
      <c r="C387" s="184"/>
      <c r="D387" s="267"/>
      <c r="E387" s="190"/>
      <c r="F387" s="280"/>
      <c r="G387" s="237"/>
      <c r="H387" s="237"/>
      <c r="I387" s="237"/>
      <c r="J387" s="6" t="s">
        <v>41</v>
      </c>
      <c r="K387" s="46"/>
      <c r="L387" s="46"/>
      <c r="M387" s="42"/>
      <c r="N387" s="42"/>
      <c r="O387" s="42"/>
      <c r="P387" s="42"/>
      <c r="Q387" s="41"/>
      <c r="R387" s="41"/>
      <c r="S387" s="305"/>
      <c r="T387" s="229"/>
      <c r="U387" s="229"/>
      <c r="V387" s="229"/>
    </row>
    <row r="388" spans="1:22" ht="9.75" customHeight="1" outlineLevel="4" x14ac:dyDescent="0.25">
      <c r="A388" s="178"/>
      <c r="B388" s="181"/>
      <c r="C388" s="184"/>
      <c r="D388" s="267"/>
      <c r="E388" s="190"/>
      <c r="F388" s="280"/>
      <c r="G388" s="237"/>
      <c r="H388" s="237"/>
      <c r="I388" s="237"/>
      <c r="J388" s="6" t="s">
        <v>42</v>
      </c>
      <c r="K388" s="46"/>
      <c r="L388" s="46"/>
      <c r="M388" s="42"/>
      <c r="N388" s="42"/>
      <c r="O388" s="42"/>
      <c r="P388" s="42"/>
      <c r="Q388" s="41"/>
      <c r="R388" s="41"/>
      <c r="S388" s="305"/>
      <c r="T388" s="229"/>
      <c r="U388" s="229"/>
      <c r="V388" s="229"/>
    </row>
    <row r="389" spans="1:22" ht="9.75" customHeight="1" outlineLevel="4" x14ac:dyDescent="0.25">
      <c r="A389" s="178"/>
      <c r="B389" s="181"/>
      <c r="C389" s="184"/>
      <c r="D389" s="267"/>
      <c r="E389" s="190"/>
      <c r="F389" s="280"/>
      <c r="G389" s="237"/>
      <c r="H389" s="237"/>
      <c r="I389" s="237"/>
      <c r="J389" s="7" t="s">
        <v>43</v>
      </c>
      <c r="K389" s="47"/>
      <c r="L389" s="47"/>
      <c r="M389" s="70"/>
      <c r="N389" s="70"/>
      <c r="O389" s="70"/>
      <c r="P389" s="70"/>
      <c r="Q389" s="43"/>
      <c r="R389" s="43"/>
      <c r="S389" s="305"/>
      <c r="T389" s="229"/>
      <c r="U389" s="229"/>
      <c r="V389" s="229"/>
    </row>
    <row r="390" spans="1:22" ht="9.75" customHeight="1" outlineLevel="4" thickBot="1" x14ac:dyDescent="0.3">
      <c r="A390" s="179"/>
      <c r="B390" s="182"/>
      <c r="C390" s="185"/>
      <c r="D390" s="268"/>
      <c r="E390" s="191"/>
      <c r="F390" s="281"/>
      <c r="G390" s="238"/>
      <c r="H390" s="238"/>
      <c r="I390" s="238"/>
      <c r="J390" s="8" t="s">
        <v>73</v>
      </c>
      <c r="K390" s="44">
        <f t="shared" ref="K390:R390" si="89">SUM(K386:K389)</f>
        <v>0</v>
      </c>
      <c r="L390" s="44">
        <f t="shared" si="89"/>
        <v>0</v>
      </c>
      <c r="M390" s="44">
        <f t="shared" si="89"/>
        <v>0</v>
      </c>
      <c r="N390" s="44">
        <f t="shared" si="89"/>
        <v>0</v>
      </c>
      <c r="O390" s="44">
        <f t="shared" si="89"/>
        <v>0</v>
      </c>
      <c r="P390" s="44">
        <f t="shared" si="89"/>
        <v>0</v>
      </c>
      <c r="Q390" s="44">
        <f t="shared" si="89"/>
        <v>0</v>
      </c>
      <c r="R390" s="44">
        <f t="shared" si="89"/>
        <v>0</v>
      </c>
      <c r="S390" s="309"/>
      <c r="T390" s="230"/>
      <c r="U390" s="230"/>
      <c r="V390" s="230"/>
    </row>
    <row r="391" spans="1:22" ht="12" customHeight="1" outlineLevel="4" x14ac:dyDescent="0.25">
      <c r="A391" s="177" t="s">
        <v>29</v>
      </c>
      <c r="B391" s="180" t="s">
        <v>29</v>
      </c>
      <c r="C391" s="183" t="s">
        <v>219</v>
      </c>
      <c r="D391" s="266">
        <v>13</v>
      </c>
      <c r="E391" s="189" t="s">
        <v>219</v>
      </c>
      <c r="F391" s="341" t="s">
        <v>97</v>
      </c>
      <c r="G391" s="236" t="s">
        <v>203</v>
      </c>
      <c r="H391" s="272" t="s">
        <v>60</v>
      </c>
      <c r="I391" s="275" t="s">
        <v>77</v>
      </c>
      <c r="J391" s="5" t="s">
        <v>40</v>
      </c>
      <c r="K391" s="39">
        <v>6000</v>
      </c>
      <c r="L391" s="41">
        <v>2000</v>
      </c>
      <c r="M391" s="41">
        <v>2000</v>
      </c>
      <c r="N391" s="41">
        <v>2000</v>
      </c>
      <c r="O391" s="41"/>
      <c r="P391" s="41"/>
      <c r="Q391" s="41">
        <v>2000</v>
      </c>
      <c r="R391" s="41">
        <v>2000</v>
      </c>
      <c r="S391" s="304" t="s">
        <v>244</v>
      </c>
      <c r="T391" s="228">
        <v>3285</v>
      </c>
      <c r="U391" s="228">
        <v>3290</v>
      </c>
      <c r="V391" s="228">
        <v>3300</v>
      </c>
    </row>
    <row r="392" spans="1:22" ht="9.75" customHeight="1" outlineLevel="4" x14ac:dyDescent="0.25">
      <c r="A392" s="178"/>
      <c r="B392" s="181"/>
      <c r="C392" s="184"/>
      <c r="D392" s="267"/>
      <c r="E392" s="190"/>
      <c r="F392" s="342"/>
      <c r="G392" s="237"/>
      <c r="H392" s="273"/>
      <c r="I392" s="273"/>
      <c r="J392" s="6" t="s">
        <v>41</v>
      </c>
      <c r="K392" s="46"/>
      <c r="L392" s="46"/>
      <c r="M392" s="42"/>
      <c r="N392" s="42"/>
      <c r="O392" s="42"/>
      <c r="P392" s="42"/>
      <c r="Q392" s="41"/>
      <c r="R392" s="41"/>
      <c r="S392" s="305"/>
      <c r="T392" s="229"/>
      <c r="U392" s="229"/>
      <c r="V392" s="229"/>
    </row>
    <row r="393" spans="1:22" ht="9.75" customHeight="1" outlineLevel="4" x14ac:dyDescent="0.25">
      <c r="A393" s="178"/>
      <c r="B393" s="181"/>
      <c r="C393" s="184"/>
      <c r="D393" s="267"/>
      <c r="E393" s="190"/>
      <c r="F393" s="342"/>
      <c r="G393" s="237"/>
      <c r="H393" s="273"/>
      <c r="I393" s="273"/>
      <c r="J393" s="6" t="s">
        <v>42</v>
      </c>
      <c r="K393" s="46"/>
      <c r="L393" s="46"/>
      <c r="M393" s="42"/>
      <c r="N393" s="42"/>
      <c r="O393" s="42"/>
      <c r="P393" s="42"/>
      <c r="Q393" s="41"/>
      <c r="R393" s="41"/>
      <c r="S393" s="305"/>
      <c r="T393" s="229"/>
      <c r="U393" s="229"/>
      <c r="V393" s="229"/>
    </row>
    <row r="394" spans="1:22" ht="9.75" customHeight="1" outlineLevel="4" x14ac:dyDescent="0.25">
      <c r="A394" s="178"/>
      <c r="B394" s="181"/>
      <c r="C394" s="184"/>
      <c r="D394" s="267"/>
      <c r="E394" s="190"/>
      <c r="F394" s="342"/>
      <c r="G394" s="237"/>
      <c r="H394" s="273"/>
      <c r="I394" s="273"/>
      <c r="J394" s="7" t="s">
        <v>43</v>
      </c>
      <c r="K394" s="47"/>
      <c r="L394" s="47"/>
      <c r="M394" s="70"/>
      <c r="N394" s="70"/>
      <c r="O394" s="70"/>
      <c r="P394" s="70"/>
      <c r="Q394" s="43">
        <v>0</v>
      </c>
      <c r="R394" s="43">
        <v>0</v>
      </c>
      <c r="S394" s="305"/>
      <c r="T394" s="229"/>
      <c r="U394" s="229"/>
      <c r="V394" s="229"/>
    </row>
    <row r="395" spans="1:22" ht="12.75" customHeight="1" outlineLevel="4" thickBot="1" x14ac:dyDescent="0.3">
      <c r="A395" s="179"/>
      <c r="B395" s="182"/>
      <c r="C395" s="185"/>
      <c r="D395" s="268"/>
      <c r="E395" s="191"/>
      <c r="F395" s="343"/>
      <c r="G395" s="238"/>
      <c r="H395" s="274"/>
      <c r="I395" s="274"/>
      <c r="J395" s="8" t="s">
        <v>73</v>
      </c>
      <c r="K395" s="44">
        <f>SUM(K391:K394)</f>
        <v>6000</v>
      </c>
      <c r="L395" s="44">
        <f>SUM(L391:L394)</f>
        <v>2000</v>
      </c>
      <c r="M395" s="44">
        <f t="shared" ref="M395:R395" si="90">SUM(M391:M394)</f>
        <v>2000</v>
      </c>
      <c r="N395" s="44">
        <f t="shared" si="90"/>
        <v>2000</v>
      </c>
      <c r="O395" s="44">
        <f t="shared" si="90"/>
        <v>0</v>
      </c>
      <c r="P395" s="44">
        <f t="shared" si="90"/>
        <v>0</v>
      </c>
      <c r="Q395" s="44">
        <f t="shared" si="90"/>
        <v>2000</v>
      </c>
      <c r="R395" s="44">
        <f t="shared" si="90"/>
        <v>2000</v>
      </c>
      <c r="S395" s="309"/>
      <c r="T395" s="230"/>
      <c r="U395" s="230"/>
      <c r="V395" s="230"/>
    </row>
    <row r="396" spans="1:22" ht="9.75" customHeight="1" outlineLevel="4" x14ac:dyDescent="0.25">
      <c r="A396" s="177" t="s">
        <v>29</v>
      </c>
      <c r="B396" s="180" t="s">
        <v>29</v>
      </c>
      <c r="C396" s="183" t="s">
        <v>219</v>
      </c>
      <c r="D396" s="266">
        <v>13</v>
      </c>
      <c r="E396" s="189" t="s">
        <v>21</v>
      </c>
      <c r="F396" s="279" t="s">
        <v>98</v>
      </c>
      <c r="G396" s="236" t="s">
        <v>203</v>
      </c>
      <c r="H396" s="272" t="s">
        <v>60</v>
      </c>
      <c r="I396" s="275" t="s">
        <v>77</v>
      </c>
      <c r="J396" s="5" t="s">
        <v>40</v>
      </c>
      <c r="K396" s="116">
        <v>1579446</v>
      </c>
      <c r="L396" s="118">
        <v>509446</v>
      </c>
      <c r="M396" s="118">
        <v>509446</v>
      </c>
      <c r="N396" s="118">
        <v>496446</v>
      </c>
      <c r="O396" s="118">
        <f>448408-9800</f>
        <v>438608</v>
      </c>
      <c r="P396" s="41">
        <v>13000</v>
      </c>
      <c r="Q396" s="41">
        <v>530000</v>
      </c>
      <c r="R396" s="41">
        <v>540000</v>
      </c>
      <c r="S396" s="304" t="s">
        <v>99</v>
      </c>
      <c r="T396" s="228">
        <v>10000</v>
      </c>
      <c r="U396" s="228">
        <v>10100</v>
      </c>
      <c r="V396" s="228">
        <v>10150</v>
      </c>
    </row>
    <row r="397" spans="1:22" ht="9.75" customHeight="1" outlineLevel="4" x14ac:dyDescent="0.25">
      <c r="A397" s="178"/>
      <c r="B397" s="181"/>
      <c r="C397" s="184"/>
      <c r="D397" s="267"/>
      <c r="E397" s="190"/>
      <c r="F397" s="280"/>
      <c r="G397" s="237"/>
      <c r="H397" s="273"/>
      <c r="I397" s="273"/>
      <c r="J397" s="6" t="s">
        <v>257</v>
      </c>
      <c r="K397" s="41">
        <v>103800</v>
      </c>
      <c r="L397" s="41">
        <v>34550</v>
      </c>
      <c r="M397" s="109">
        <v>34550</v>
      </c>
      <c r="N397" s="109">
        <v>34550</v>
      </c>
      <c r="O397" s="109"/>
      <c r="P397" s="109"/>
      <c r="Q397" s="41">
        <v>34600</v>
      </c>
      <c r="R397" s="41">
        <v>34650</v>
      </c>
      <c r="S397" s="305"/>
      <c r="T397" s="229"/>
      <c r="U397" s="229"/>
      <c r="V397" s="229"/>
    </row>
    <row r="398" spans="1:22" ht="9.75" customHeight="1" outlineLevel="4" x14ac:dyDescent="0.25">
      <c r="A398" s="178"/>
      <c r="B398" s="181"/>
      <c r="C398" s="184"/>
      <c r="D398" s="267"/>
      <c r="E398" s="190"/>
      <c r="F398" s="280"/>
      <c r="G398" s="237"/>
      <c r="H398" s="273"/>
      <c r="I398" s="273"/>
      <c r="J398" s="6" t="s">
        <v>42</v>
      </c>
      <c r="K398" s="43"/>
      <c r="L398" s="41"/>
      <c r="M398" s="41"/>
      <c r="N398" s="41"/>
      <c r="O398" s="41"/>
      <c r="P398" s="41"/>
      <c r="Q398" s="41"/>
      <c r="R398" s="41"/>
      <c r="S398" s="305"/>
      <c r="T398" s="229"/>
      <c r="U398" s="229"/>
      <c r="V398" s="229"/>
    </row>
    <row r="399" spans="1:22" ht="9.75" customHeight="1" outlineLevel="4" x14ac:dyDescent="0.25">
      <c r="A399" s="178"/>
      <c r="B399" s="181"/>
      <c r="C399" s="184"/>
      <c r="D399" s="267"/>
      <c r="E399" s="190"/>
      <c r="F399" s="280"/>
      <c r="G399" s="237"/>
      <c r="H399" s="273"/>
      <c r="I399" s="273"/>
      <c r="J399" s="7" t="s">
        <v>43</v>
      </c>
      <c r="K399" s="118">
        <f>2900.5+1200</f>
        <v>4100.5</v>
      </c>
      <c r="L399" s="150">
        <f>1320.5+1200</f>
        <v>2520.5</v>
      </c>
      <c r="M399" s="150">
        <f>1320.5+1200</f>
        <v>2520.5</v>
      </c>
      <c r="N399" s="150">
        <f>1320.5+1200</f>
        <v>2520.5</v>
      </c>
      <c r="O399" s="150">
        <v>0</v>
      </c>
      <c r="P399" s="150">
        <v>0</v>
      </c>
      <c r="Q399" s="150">
        <v>780</v>
      </c>
      <c r="R399" s="150">
        <v>800</v>
      </c>
      <c r="S399" s="305"/>
      <c r="T399" s="229"/>
      <c r="U399" s="229"/>
      <c r="V399" s="229"/>
    </row>
    <row r="400" spans="1:22" ht="9.75" customHeight="1" outlineLevel="4" thickBot="1" x14ac:dyDescent="0.3">
      <c r="A400" s="179"/>
      <c r="B400" s="182"/>
      <c r="C400" s="185"/>
      <c r="D400" s="268"/>
      <c r="E400" s="191"/>
      <c r="F400" s="281"/>
      <c r="G400" s="238"/>
      <c r="H400" s="274"/>
      <c r="I400" s="274"/>
      <c r="J400" s="8" t="s">
        <v>73</v>
      </c>
      <c r="K400" s="44">
        <f>SUM(K396:K399)</f>
        <v>1687346.5</v>
      </c>
      <c r="L400" s="44">
        <f t="shared" ref="L400:R400" si="91">SUM(L396:L399)</f>
        <v>546516.5</v>
      </c>
      <c r="M400" s="44">
        <v>537716.5</v>
      </c>
      <c r="N400" s="44">
        <f t="shared" si="91"/>
        <v>533516.5</v>
      </c>
      <c r="O400" s="44">
        <f t="shared" si="91"/>
        <v>438608</v>
      </c>
      <c r="P400" s="44">
        <f t="shared" si="91"/>
        <v>13000</v>
      </c>
      <c r="Q400" s="44">
        <f t="shared" si="91"/>
        <v>565380</v>
      </c>
      <c r="R400" s="44">
        <f t="shared" si="91"/>
        <v>575450</v>
      </c>
      <c r="S400" s="309"/>
      <c r="T400" s="230"/>
      <c r="U400" s="230"/>
      <c r="V400" s="230"/>
    </row>
    <row r="401" spans="1:22" ht="9.75" customHeight="1" outlineLevel="4" x14ac:dyDescent="0.25">
      <c r="A401" s="177" t="s">
        <v>29</v>
      </c>
      <c r="B401" s="180" t="s">
        <v>29</v>
      </c>
      <c r="C401" s="183" t="s">
        <v>219</v>
      </c>
      <c r="D401" s="266">
        <v>13</v>
      </c>
      <c r="E401" s="189" t="s">
        <v>222</v>
      </c>
      <c r="F401" s="347" t="s">
        <v>196</v>
      </c>
      <c r="G401" s="236" t="s">
        <v>183</v>
      </c>
      <c r="H401" s="321" t="s">
        <v>61</v>
      </c>
      <c r="I401" s="236" t="s">
        <v>69</v>
      </c>
      <c r="J401" s="5" t="s">
        <v>40</v>
      </c>
      <c r="K401" s="39">
        <v>7500</v>
      </c>
      <c r="L401" s="46">
        <v>2500</v>
      </c>
      <c r="M401" s="42">
        <v>2500</v>
      </c>
      <c r="N401" s="42">
        <v>2500</v>
      </c>
      <c r="O401" s="42"/>
      <c r="P401" s="42"/>
      <c r="Q401" s="41">
        <v>2500</v>
      </c>
      <c r="R401" s="41">
        <v>2500</v>
      </c>
      <c r="S401" s="245" t="s">
        <v>157</v>
      </c>
      <c r="T401" s="228">
        <v>2</v>
      </c>
      <c r="U401" s="228">
        <v>2</v>
      </c>
      <c r="V401" s="228">
        <v>2</v>
      </c>
    </row>
    <row r="402" spans="1:22" ht="9.75" customHeight="1" outlineLevel="4" x14ac:dyDescent="0.25">
      <c r="A402" s="178"/>
      <c r="B402" s="181"/>
      <c r="C402" s="184"/>
      <c r="D402" s="267"/>
      <c r="E402" s="190"/>
      <c r="F402" s="348"/>
      <c r="G402" s="237"/>
      <c r="H402" s="237"/>
      <c r="I402" s="237"/>
      <c r="J402" s="6" t="s">
        <v>41</v>
      </c>
      <c r="K402" s="46"/>
      <c r="L402" s="46"/>
      <c r="M402" s="42"/>
      <c r="N402" s="42"/>
      <c r="O402" s="42"/>
      <c r="P402" s="42"/>
      <c r="Q402" s="41"/>
      <c r="R402" s="41"/>
      <c r="S402" s="246"/>
      <c r="T402" s="229"/>
      <c r="U402" s="229"/>
      <c r="V402" s="229"/>
    </row>
    <row r="403" spans="1:22" ht="9.75" customHeight="1" outlineLevel="4" x14ac:dyDescent="0.25">
      <c r="A403" s="178"/>
      <c r="B403" s="181"/>
      <c r="C403" s="184"/>
      <c r="D403" s="267"/>
      <c r="E403" s="190"/>
      <c r="F403" s="348"/>
      <c r="G403" s="237"/>
      <c r="H403" s="237"/>
      <c r="I403" s="237"/>
      <c r="J403" s="6" t="s">
        <v>42</v>
      </c>
      <c r="K403" s="46"/>
      <c r="L403" s="46"/>
      <c r="M403" s="42"/>
      <c r="N403" s="42"/>
      <c r="O403" s="42"/>
      <c r="P403" s="42"/>
      <c r="Q403" s="41"/>
      <c r="R403" s="41"/>
      <c r="S403" s="246"/>
      <c r="T403" s="229"/>
      <c r="U403" s="229"/>
      <c r="V403" s="229"/>
    </row>
    <row r="404" spans="1:22" ht="9.75" customHeight="1" outlineLevel="4" x14ac:dyDescent="0.25">
      <c r="A404" s="178"/>
      <c r="B404" s="181"/>
      <c r="C404" s="184"/>
      <c r="D404" s="267"/>
      <c r="E404" s="190"/>
      <c r="F404" s="348"/>
      <c r="G404" s="237"/>
      <c r="H404" s="237"/>
      <c r="I404" s="237"/>
      <c r="J404" s="7" t="s">
        <v>43</v>
      </c>
      <c r="K404" s="47"/>
      <c r="L404" s="47"/>
      <c r="M404" s="70"/>
      <c r="N404" s="70"/>
      <c r="O404" s="70"/>
      <c r="P404" s="70"/>
      <c r="Q404" s="43"/>
      <c r="R404" s="43"/>
      <c r="S404" s="246"/>
      <c r="T404" s="229"/>
      <c r="U404" s="229"/>
      <c r="V404" s="229"/>
    </row>
    <row r="405" spans="1:22" ht="9.75" customHeight="1" outlineLevel="4" thickBot="1" x14ac:dyDescent="0.3">
      <c r="A405" s="179"/>
      <c r="B405" s="182"/>
      <c r="C405" s="185"/>
      <c r="D405" s="268"/>
      <c r="E405" s="191"/>
      <c r="F405" s="349"/>
      <c r="G405" s="238"/>
      <c r="H405" s="238"/>
      <c r="I405" s="238"/>
      <c r="J405" s="8" t="s">
        <v>73</v>
      </c>
      <c r="K405" s="44">
        <f>SUM(K401:K404)</f>
        <v>7500</v>
      </c>
      <c r="L405" s="44">
        <f>SUM(L401:L404)</f>
        <v>2500</v>
      </c>
      <c r="M405" s="44">
        <f t="shared" ref="M405:R405" si="92">SUM(M401:M404)</f>
        <v>2500</v>
      </c>
      <c r="N405" s="44">
        <f t="shared" si="92"/>
        <v>2500</v>
      </c>
      <c r="O405" s="44">
        <f t="shared" si="92"/>
        <v>0</v>
      </c>
      <c r="P405" s="44">
        <f t="shared" si="92"/>
        <v>0</v>
      </c>
      <c r="Q405" s="44">
        <f t="shared" si="92"/>
        <v>2500</v>
      </c>
      <c r="R405" s="44">
        <f t="shared" si="92"/>
        <v>2500</v>
      </c>
      <c r="S405" s="247"/>
      <c r="T405" s="230"/>
      <c r="U405" s="230"/>
      <c r="V405" s="230"/>
    </row>
    <row r="406" spans="1:22" ht="9.75" customHeight="1" outlineLevel="4" x14ac:dyDescent="0.25">
      <c r="A406" s="177" t="s">
        <v>29</v>
      </c>
      <c r="B406" s="180" t="s">
        <v>29</v>
      </c>
      <c r="C406" s="183" t="s">
        <v>219</v>
      </c>
      <c r="D406" s="266">
        <v>13</v>
      </c>
      <c r="E406" s="189" t="s">
        <v>223</v>
      </c>
      <c r="F406" s="320" t="s">
        <v>197</v>
      </c>
      <c r="G406" s="236" t="s">
        <v>182</v>
      </c>
      <c r="H406" s="275" t="s">
        <v>76</v>
      </c>
      <c r="I406" s="236" t="s">
        <v>62</v>
      </c>
      <c r="J406" s="5" t="s">
        <v>40</v>
      </c>
      <c r="K406" s="39">
        <v>213000</v>
      </c>
      <c r="L406" s="46">
        <v>70000</v>
      </c>
      <c r="M406" s="42">
        <v>68700</v>
      </c>
      <c r="N406" s="42">
        <v>68700</v>
      </c>
      <c r="O406" s="42"/>
      <c r="P406" s="42"/>
      <c r="Q406" s="41">
        <v>71500</v>
      </c>
      <c r="R406" s="41">
        <v>71500</v>
      </c>
      <c r="S406" s="245" t="s">
        <v>204</v>
      </c>
      <c r="T406" s="228">
        <v>21</v>
      </c>
      <c r="U406" s="228">
        <v>21</v>
      </c>
      <c r="V406" s="228">
        <v>21</v>
      </c>
    </row>
    <row r="407" spans="1:22" ht="9.75" customHeight="1" outlineLevel="4" x14ac:dyDescent="0.25">
      <c r="A407" s="178"/>
      <c r="B407" s="181"/>
      <c r="C407" s="184"/>
      <c r="D407" s="267"/>
      <c r="E407" s="190"/>
      <c r="F407" s="318"/>
      <c r="G407" s="237"/>
      <c r="H407" s="273"/>
      <c r="I407" s="237"/>
      <c r="J407" s="6" t="s">
        <v>41</v>
      </c>
      <c r="K407" s="46"/>
      <c r="L407" s="46"/>
      <c r="M407" s="42"/>
      <c r="N407" s="42"/>
      <c r="O407" s="42"/>
      <c r="P407" s="42"/>
      <c r="Q407" s="41"/>
      <c r="R407" s="41"/>
      <c r="S407" s="246"/>
      <c r="T407" s="229"/>
      <c r="U407" s="229"/>
      <c r="V407" s="229"/>
    </row>
    <row r="408" spans="1:22" ht="9.75" customHeight="1" outlineLevel="4" x14ac:dyDescent="0.25">
      <c r="A408" s="178"/>
      <c r="B408" s="181"/>
      <c r="C408" s="184"/>
      <c r="D408" s="267"/>
      <c r="E408" s="190"/>
      <c r="F408" s="318"/>
      <c r="G408" s="237"/>
      <c r="H408" s="273"/>
      <c r="I408" s="237"/>
      <c r="J408" s="6" t="s">
        <v>42</v>
      </c>
      <c r="K408" s="46"/>
      <c r="L408" s="46"/>
      <c r="M408" s="42"/>
      <c r="N408" s="42"/>
      <c r="O408" s="42"/>
      <c r="P408" s="42"/>
      <c r="Q408" s="41"/>
      <c r="R408" s="41"/>
      <c r="S408" s="246"/>
      <c r="T408" s="229"/>
      <c r="U408" s="229"/>
      <c r="V408" s="229"/>
    </row>
    <row r="409" spans="1:22" ht="9.75" customHeight="1" outlineLevel="4" x14ac:dyDescent="0.25">
      <c r="A409" s="178"/>
      <c r="B409" s="181"/>
      <c r="C409" s="184"/>
      <c r="D409" s="267"/>
      <c r="E409" s="190"/>
      <c r="F409" s="318"/>
      <c r="G409" s="237"/>
      <c r="H409" s="273"/>
      <c r="I409" s="237"/>
      <c r="J409" s="7" t="s">
        <v>43</v>
      </c>
      <c r="K409" s="47"/>
      <c r="L409" s="47"/>
      <c r="M409" s="70"/>
      <c r="N409" s="70"/>
      <c r="O409" s="70"/>
      <c r="P409" s="70"/>
      <c r="Q409" s="43"/>
      <c r="R409" s="43"/>
      <c r="S409" s="246"/>
      <c r="T409" s="229"/>
      <c r="U409" s="229"/>
      <c r="V409" s="229"/>
    </row>
    <row r="410" spans="1:22" ht="9.75" customHeight="1" outlineLevel="4" thickBot="1" x14ac:dyDescent="0.3">
      <c r="A410" s="179"/>
      <c r="B410" s="182"/>
      <c r="C410" s="185"/>
      <c r="D410" s="268"/>
      <c r="E410" s="191"/>
      <c r="F410" s="319"/>
      <c r="G410" s="238"/>
      <c r="H410" s="274"/>
      <c r="I410" s="238"/>
      <c r="J410" s="8" t="s">
        <v>73</v>
      </c>
      <c r="K410" s="44">
        <f>SUM(K406:K409)</f>
        <v>213000</v>
      </c>
      <c r="L410" s="44">
        <f>SUM(L406:L409)</f>
        <v>70000</v>
      </c>
      <c r="M410" s="44">
        <f t="shared" ref="M410:R410" si="93">SUM(M406:M409)</f>
        <v>68700</v>
      </c>
      <c r="N410" s="44">
        <f t="shared" si="93"/>
        <v>68700</v>
      </c>
      <c r="O410" s="44">
        <f t="shared" si="93"/>
        <v>0</v>
      </c>
      <c r="P410" s="44">
        <f t="shared" si="93"/>
        <v>0</v>
      </c>
      <c r="Q410" s="44">
        <f t="shared" si="93"/>
        <v>71500</v>
      </c>
      <c r="R410" s="44">
        <f t="shared" si="93"/>
        <v>71500</v>
      </c>
      <c r="S410" s="247"/>
      <c r="T410" s="230"/>
      <c r="U410" s="230"/>
      <c r="V410" s="230"/>
    </row>
    <row r="411" spans="1:22" ht="9.75" customHeight="1" outlineLevel="4" x14ac:dyDescent="0.25">
      <c r="A411" s="177" t="s">
        <v>29</v>
      </c>
      <c r="B411" s="180" t="s">
        <v>29</v>
      </c>
      <c r="C411" s="183" t="s">
        <v>219</v>
      </c>
      <c r="D411" s="266">
        <v>13</v>
      </c>
      <c r="E411" s="189" t="s">
        <v>221</v>
      </c>
      <c r="F411" s="192" t="s">
        <v>198</v>
      </c>
      <c r="G411" s="236" t="s">
        <v>182</v>
      </c>
      <c r="H411" s="236" t="s">
        <v>61</v>
      </c>
      <c r="I411" s="236" t="s">
        <v>62</v>
      </c>
      <c r="J411" s="5" t="s">
        <v>40</v>
      </c>
      <c r="K411" s="39">
        <v>2761680</v>
      </c>
      <c r="L411" s="46">
        <v>834445</v>
      </c>
      <c r="M411" s="42">
        <v>838210</v>
      </c>
      <c r="N411" s="42">
        <v>838210</v>
      </c>
      <c r="O411" s="117">
        <v>817530</v>
      </c>
      <c r="P411" s="42"/>
      <c r="Q411" s="41">
        <v>917660</v>
      </c>
      <c r="R411" s="41">
        <v>1009575</v>
      </c>
      <c r="S411" s="245" t="s">
        <v>129</v>
      </c>
      <c r="T411" s="228">
        <v>83.5</v>
      </c>
      <c r="U411" s="228">
        <v>83.5</v>
      </c>
      <c r="V411" s="228">
        <v>83.5</v>
      </c>
    </row>
    <row r="412" spans="1:22" ht="9.75" customHeight="1" outlineLevel="4" x14ac:dyDescent="0.25">
      <c r="A412" s="178"/>
      <c r="B412" s="181"/>
      <c r="C412" s="184"/>
      <c r="D412" s="267"/>
      <c r="E412" s="190"/>
      <c r="F412" s="193"/>
      <c r="G412" s="237"/>
      <c r="H412" s="237"/>
      <c r="I412" s="237"/>
      <c r="J412" s="6" t="s">
        <v>41</v>
      </c>
      <c r="K412" s="46"/>
      <c r="L412" s="46"/>
      <c r="M412" s="42"/>
      <c r="N412" s="42"/>
      <c r="O412" s="42"/>
      <c r="P412" s="42"/>
      <c r="Q412" s="41"/>
      <c r="R412" s="41"/>
      <c r="S412" s="246"/>
      <c r="T412" s="229"/>
      <c r="U412" s="229"/>
      <c r="V412" s="229"/>
    </row>
    <row r="413" spans="1:22" ht="9.75" customHeight="1" outlineLevel="4" x14ac:dyDescent="0.25">
      <c r="A413" s="178"/>
      <c r="B413" s="181"/>
      <c r="C413" s="184"/>
      <c r="D413" s="267"/>
      <c r="E413" s="190"/>
      <c r="F413" s="193"/>
      <c r="G413" s="237"/>
      <c r="H413" s="237"/>
      <c r="I413" s="237"/>
      <c r="J413" s="6" t="s">
        <v>42</v>
      </c>
      <c r="K413" s="46"/>
      <c r="L413" s="46"/>
      <c r="M413" s="42"/>
      <c r="N413" s="42"/>
      <c r="O413" s="42"/>
      <c r="P413" s="42"/>
      <c r="Q413" s="41"/>
      <c r="R413" s="41"/>
      <c r="S413" s="246"/>
      <c r="T413" s="229"/>
      <c r="U413" s="229"/>
      <c r="V413" s="229"/>
    </row>
    <row r="414" spans="1:22" ht="9.75" customHeight="1" outlineLevel="4" x14ac:dyDescent="0.25">
      <c r="A414" s="178"/>
      <c r="B414" s="181"/>
      <c r="C414" s="184"/>
      <c r="D414" s="267"/>
      <c r="E414" s="190"/>
      <c r="F414" s="193"/>
      <c r="G414" s="237"/>
      <c r="H414" s="237"/>
      <c r="I414" s="237"/>
      <c r="J414" s="7" t="s">
        <v>43</v>
      </c>
      <c r="K414" s="47"/>
      <c r="L414" s="47"/>
      <c r="M414" s="70"/>
      <c r="N414" s="70"/>
      <c r="O414" s="146"/>
      <c r="P414" s="70"/>
      <c r="Q414" s="43"/>
      <c r="R414" s="43"/>
      <c r="S414" s="246"/>
      <c r="T414" s="229"/>
      <c r="U414" s="229"/>
      <c r="V414" s="229"/>
    </row>
    <row r="415" spans="1:22" ht="9.75" customHeight="1" outlineLevel="4" thickBot="1" x14ac:dyDescent="0.3">
      <c r="A415" s="179"/>
      <c r="B415" s="182"/>
      <c r="C415" s="185"/>
      <c r="D415" s="268"/>
      <c r="E415" s="191"/>
      <c r="F415" s="194"/>
      <c r="G415" s="238"/>
      <c r="H415" s="238"/>
      <c r="I415" s="238"/>
      <c r="J415" s="8" t="s">
        <v>73</v>
      </c>
      <c r="K415" s="44">
        <f>SUM(K411:K414)</f>
        <v>2761680</v>
      </c>
      <c r="L415" s="44">
        <f>SUM(L411:L414)</f>
        <v>834445</v>
      </c>
      <c r="M415" s="44">
        <f t="shared" ref="M415:R415" si="94">SUM(M411:M414)</f>
        <v>838210</v>
      </c>
      <c r="N415" s="44">
        <f t="shared" si="94"/>
        <v>838210</v>
      </c>
      <c r="O415" s="44">
        <f t="shared" si="94"/>
        <v>817530</v>
      </c>
      <c r="P415" s="44">
        <f t="shared" si="94"/>
        <v>0</v>
      </c>
      <c r="Q415" s="44">
        <f t="shared" si="94"/>
        <v>917660</v>
      </c>
      <c r="R415" s="44">
        <f t="shared" si="94"/>
        <v>1009575</v>
      </c>
      <c r="S415" s="247"/>
      <c r="T415" s="230"/>
      <c r="U415" s="230"/>
      <c r="V415" s="230"/>
    </row>
    <row r="416" spans="1:22" ht="9.75" customHeight="1" outlineLevel="4" x14ac:dyDescent="0.25">
      <c r="A416" s="177" t="s">
        <v>29</v>
      </c>
      <c r="B416" s="180" t="s">
        <v>29</v>
      </c>
      <c r="C416" s="183" t="s">
        <v>219</v>
      </c>
      <c r="D416" s="266">
        <v>13</v>
      </c>
      <c r="E416" s="189" t="s">
        <v>224</v>
      </c>
      <c r="F416" s="192" t="s">
        <v>199</v>
      </c>
      <c r="G416" s="236" t="s">
        <v>182</v>
      </c>
      <c r="H416" s="236" t="s">
        <v>30</v>
      </c>
      <c r="I416" s="236" t="s">
        <v>86</v>
      </c>
      <c r="J416" s="5" t="s">
        <v>40</v>
      </c>
      <c r="K416" s="39">
        <v>215786</v>
      </c>
      <c r="L416" s="41">
        <v>60277</v>
      </c>
      <c r="M416" s="41">
        <v>50034</v>
      </c>
      <c r="N416" s="41">
        <v>50034</v>
      </c>
      <c r="O416" s="117">
        <v>48939</v>
      </c>
      <c r="P416" s="41"/>
      <c r="Q416" s="41">
        <v>74104</v>
      </c>
      <c r="R416" s="41">
        <v>81387</v>
      </c>
      <c r="S416" s="245" t="s">
        <v>227</v>
      </c>
      <c r="T416" s="350">
        <v>4</v>
      </c>
      <c r="U416" s="228">
        <v>5</v>
      </c>
      <c r="V416" s="228">
        <v>5</v>
      </c>
    </row>
    <row r="417" spans="1:22" ht="9.75" customHeight="1" outlineLevel="4" x14ac:dyDescent="0.25">
      <c r="A417" s="178"/>
      <c r="B417" s="181"/>
      <c r="C417" s="184"/>
      <c r="D417" s="267"/>
      <c r="E417" s="190"/>
      <c r="F417" s="193"/>
      <c r="G417" s="237"/>
      <c r="H417" s="237"/>
      <c r="I417" s="237"/>
      <c r="J417" s="6" t="s">
        <v>41</v>
      </c>
      <c r="K417" s="46"/>
      <c r="L417" s="46"/>
      <c r="M417" s="42"/>
      <c r="N417" s="42"/>
      <c r="O417" s="42"/>
      <c r="P417" s="42"/>
      <c r="Q417" s="41"/>
      <c r="R417" s="41"/>
      <c r="S417" s="246"/>
      <c r="T417" s="229"/>
      <c r="U417" s="229"/>
      <c r="V417" s="229"/>
    </row>
    <row r="418" spans="1:22" ht="9.75" customHeight="1" outlineLevel="4" x14ac:dyDescent="0.25">
      <c r="A418" s="178"/>
      <c r="B418" s="181"/>
      <c r="C418" s="184"/>
      <c r="D418" s="267"/>
      <c r="E418" s="190"/>
      <c r="F418" s="193"/>
      <c r="G418" s="237"/>
      <c r="H418" s="237"/>
      <c r="I418" s="237"/>
      <c r="J418" s="6" t="s">
        <v>42</v>
      </c>
      <c r="K418" s="46"/>
      <c r="L418" s="46"/>
      <c r="M418" s="42"/>
      <c r="N418" s="42"/>
      <c r="O418" s="42"/>
      <c r="P418" s="42"/>
      <c r="Q418" s="41"/>
      <c r="R418" s="41"/>
      <c r="S418" s="246"/>
      <c r="T418" s="229"/>
      <c r="U418" s="229"/>
      <c r="V418" s="229"/>
    </row>
    <row r="419" spans="1:22" ht="9.75" customHeight="1" outlineLevel="4" x14ac:dyDescent="0.25">
      <c r="A419" s="178"/>
      <c r="B419" s="181"/>
      <c r="C419" s="184"/>
      <c r="D419" s="267"/>
      <c r="E419" s="190"/>
      <c r="F419" s="193"/>
      <c r="G419" s="237"/>
      <c r="H419" s="237"/>
      <c r="I419" s="237"/>
      <c r="J419" s="7" t="s">
        <v>43</v>
      </c>
      <c r="K419" s="46"/>
      <c r="L419" s="47"/>
      <c r="M419" s="70"/>
      <c r="N419" s="70"/>
      <c r="O419" s="70"/>
      <c r="P419" s="70"/>
      <c r="Q419" s="43"/>
      <c r="R419" s="43"/>
      <c r="S419" s="246"/>
      <c r="T419" s="229"/>
      <c r="U419" s="229"/>
      <c r="V419" s="229"/>
    </row>
    <row r="420" spans="1:22" ht="9.75" customHeight="1" outlineLevel="4" thickBot="1" x14ac:dyDescent="0.3">
      <c r="A420" s="179"/>
      <c r="B420" s="182"/>
      <c r="C420" s="185"/>
      <c r="D420" s="268"/>
      <c r="E420" s="191"/>
      <c r="F420" s="194"/>
      <c r="G420" s="238"/>
      <c r="H420" s="238"/>
      <c r="I420" s="238"/>
      <c r="J420" s="8" t="s">
        <v>73</v>
      </c>
      <c r="K420" s="77">
        <f>K416+K417+K418+K419</f>
        <v>215786</v>
      </c>
      <c r="L420" s="77">
        <f t="shared" ref="L420:R420" si="95">L416+L417+L418+L419</f>
        <v>60277</v>
      </c>
      <c r="M420" s="77">
        <f t="shared" si="95"/>
        <v>50034</v>
      </c>
      <c r="N420" s="77">
        <f t="shared" si="95"/>
        <v>50034</v>
      </c>
      <c r="O420" s="77">
        <f t="shared" si="95"/>
        <v>48939</v>
      </c>
      <c r="P420" s="77">
        <f t="shared" si="95"/>
        <v>0</v>
      </c>
      <c r="Q420" s="77">
        <f t="shared" si="95"/>
        <v>74104</v>
      </c>
      <c r="R420" s="77">
        <f t="shared" si="95"/>
        <v>81387</v>
      </c>
      <c r="S420" s="247"/>
      <c r="T420" s="230"/>
      <c r="U420" s="230"/>
      <c r="V420" s="230"/>
    </row>
    <row r="421" spans="1:22" ht="9.75" customHeight="1" outlineLevel="4" x14ac:dyDescent="0.25">
      <c r="A421" s="177" t="s">
        <v>29</v>
      </c>
      <c r="B421" s="180" t="s">
        <v>29</v>
      </c>
      <c r="C421" s="183" t="s">
        <v>219</v>
      </c>
      <c r="D421" s="266">
        <v>13</v>
      </c>
      <c r="E421" s="189" t="s">
        <v>216</v>
      </c>
      <c r="F421" s="320" t="s">
        <v>175</v>
      </c>
      <c r="G421" s="236" t="s">
        <v>182</v>
      </c>
      <c r="H421" s="236" t="s">
        <v>75</v>
      </c>
      <c r="I421" s="236" t="s">
        <v>86</v>
      </c>
      <c r="J421" s="5" t="s">
        <v>40</v>
      </c>
      <c r="K421" s="39">
        <v>36000</v>
      </c>
      <c r="L421" s="41">
        <v>11000</v>
      </c>
      <c r="M421" s="41">
        <v>6590</v>
      </c>
      <c r="N421" s="41">
        <v>6590</v>
      </c>
      <c r="O421" s="41"/>
      <c r="P421" s="41"/>
      <c r="Q421" s="41">
        <v>12000</v>
      </c>
      <c r="R421" s="41">
        <v>13000</v>
      </c>
      <c r="S421" s="245" t="s">
        <v>158</v>
      </c>
      <c r="T421" s="228">
        <v>1</v>
      </c>
      <c r="U421" s="228">
        <v>1</v>
      </c>
      <c r="V421" s="228">
        <v>1</v>
      </c>
    </row>
    <row r="422" spans="1:22" ht="9.75" customHeight="1" outlineLevel="4" x14ac:dyDescent="0.25">
      <c r="A422" s="178"/>
      <c r="B422" s="181"/>
      <c r="C422" s="184"/>
      <c r="D422" s="267"/>
      <c r="E422" s="190"/>
      <c r="F422" s="318"/>
      <c r="G422" s="237"/>
      <c r="H422" s="237"/>
      <c r="I422" s="237"/>
      <c r="J422" s="6" t="s">
        <v>41</v>
      </c>
      <c r="K422" s="46"/>
      <c r="L422" s="46"/>
      <c r="M422" s="42"/>
      <c r="N422" s="42"/>
      <c r="O422" s="42"/>
      <c r="P422" s="42"/>
      <c r="Q422" s="41"/>
      <c r="R422" s="41"/>
      <c r="S422" s="246"/>
      <c r="T422" s="229"/>
      <c r="U422" s="229"/>
      <c r="V422" s="229"/>
    </row>
    <row r="423" spans="1:22" ht="9.75" customHeight="1" outlineLevel="4" x14ac:dyDescent="0.25">
      <c r="A423" s="178"/>
      <c r="B423" s="181"/>
      <c r="C423" s="184"/>
      <c r="D423" s="267"/>
      <c r="E423" s="190"/>
      <c r="F423" s="318"/>
      <c r="G423" s="237"/>
      <c r="H423" s="237"/>
      <c r="I423" s="237"/>
      <c r="J423" s="6" t="s">
        <v>42</v>
      </c>
      <c r="K423" s="46"/>
      <c r="L423" s="46"/>
      <c r="M423" s="42"/>
      <c r="N423" s="42"/>
      <c r="O423" s="42"/>
      <c r="P423" s="42"/>
      <c r="Q423" s="41"/>
      <c r="R423" s="41"/>
      <c r="S423" s="246"/>
      <c r="T423" s="229"/>
      <c r="U423" s="229"/>
      <c r="V423" s="229"/>
    </row>
    <row r="424" spans="1:22" ht="9.75" customHeight="1" outlineLevel="4" x14ac:dyDescent="0.25">
      <c r="A424" s="178"/>
      <c r="B424" s="181"/>
      <c r="C424" s="184"/>
      <c r="D424" s="267"/>
      <c r="E424" s="190"/>
      <c r="F424" s="318"/>
      <c r="G424" s="237"/>
      <c r="H424" s="237"/>
      <c r="I424" s="237"/>
      <c r="J424" s="7" t="s">
        <v>43</v>
      </c>
      <c r="K424" s="148">
        <v>750</v>
      </c>
      <c r="L424" s="148">
        <v>750</v>
      </c>
      <c r="M424" s="149">
        <v>750</v>
      </c>
      <c r="N424" s="149">
        <v>750</v>
      </c>
      <c r="O424" s="70"/>
      <c r="P424" s="70"/>
      <c r="Q424" s="43"/>
      <c r="R424" s="43"/>
      <c r="S424" s="246"/>
      <c r="T424" s="229"/>
      <c r="U424" s="229"/>
      <c r="V424" s="229"/>
    </row>
    <row r="425" spans="1:22" ht="9.75" customHeight="1" outlineLevel="4" thickBot="1" x14ac:dyDescent="0.3">
      <c r="A425" s="179"/>
      <c r="B425" s="182"/>
      <c r="C425" s="185"/>
      <c r="D425" s="268"/>
      <c r="E425" s="191"/>
      <c r="F425" s="319"/>
      <c r="G425" s="238"/>
      <c r="H425" s="238"/>
      <c r="I425" s="238"/>
      <c r="J425" s="8" t="s">
        <v>73</v>
      </c>
      <c r="K425" s="44">
        <f>SUM(K421:K424)</f>
        <v>36750</v>
      </c>
      <c r="L425" s="44">
        <f>SUM(L421:L424)</f>
        <v>11750</v>
      </c>
      <c r="M425" s="44">
        <f t="shared" ref="M425:R425" si="96">SUM(M421:M424)</f>
        <v>7340</v>
      </c>
      <c r="N425" s="44">
        <f t="shared" si="96"/>
        <v>7340</v>
      </c>
      <c r="O425" s="44">
        <f t="shared" si="96"/>
        <v>0</v>
      </c>
      <c r="P425" s="44">
        <f t="shared" si="96"/>
        <v>0</v>
      </c>
      <c r="Q425" s="44">
        <f t="shared" si="96"/>
        <v>12000</v>
      </c>
      <c r="R425" s="44">
        <f t="shared" si="96"/>
        <v>13000</v>
      </c>
      <c r="S425" s="247"/>
      <c r="T425" s="230"/>
      <c r="U425" s="230"/>
      <c r="V425" s="230"/>
    </row>
    <row r="426" spans="1:22" ht="9.75" customHeight="1" outlineLevel="4" thickBot="1" x14ac:dyDescent="0.3">
      <c r="A426" s="57" t="s">
        <v>29</v>
      </c>
      <c r="B426" s="13" t="s">
        <v>29</v>
      </c>
      <c r="C426" s="4" t="s">
        <v>219</v>
      </c>
      <c r="D426" s="56">
        <v>13</v>
      </c>
      <c r="E426" s="231" t="s">
        <v>24</v>
      </c>
      <c r="F426" s="232"/>
      <c r="G426" s="232"/>
      <c r="H426" s="232"/>
      <c r="I426" s="232"/>
      <c r="J426" s="233"/>
      <c r="K426" s="45">
        <f>K385+K390+K395+K400+K405+K410+K415+K420+K425</f>
        <v>4928062.5</v>
      </c>
      <c r="L426" s="45">
        <f t="shared" ref="L426:R426" si="97">L385+L390+L395+L400+L405+L410+L415+L420+L425</f>
        <v>1527488.5</v>
      </c>
      <c r="M426" s="45">
        <f t="shared" si="97"/>
        <v>1506500.5</v>
      </c>
      <c r="N426" s="45">
        <f t="shared" si="97"/>
        <v>1502300.5</v>
      </c>
      <c r="O426" s="45">
        <f t="shared" si="97"/>
        <v>1305077</v>
      </c>
      <c r="P426" s="45">
        <f t="shared" si="97"/>
        <v>13000</v>
      </c>
      <c r="Q426" s="45">
        <f t="shared" si="97"/>
        <v>1645144</v>
      </c>
      <c r="R426" s="45">
        <f t="shared" si="97"/>
        <v>1755412</v>
      </c>
      <c r="S426" s="22"/>
      <c r="T426" s="23"/>
      <c r="U426" s="24"/>
      <c r="V426" s="25"/>
    </row>
    <row r="427" spans="1:22" ht="9.75" customHeight="1" outlineLevel="4" thickBot="1" x14ac:dyDescent="0.3">
      <c r="A427" s="57" t="s">
        <v>29</v>
      </c>
      <c r="B427" s="13" t="s">
        <v>29</v>
      </c>
      <c r="C427" s="4" t="s">
        <v>219</v>
      </c>
      <c r="D427" s="252" t="s">
        <v>14</v>
      </c>
      <c r="E427" s="253"/>
      <c r="F427" s="253"/>
      <c r="G427" s="253"/>
      <c r="H427" s="253"/>
      <c r="I427" s="253"/>
      <c r="J427" s="253"/>
      <c r="K427" s="48">
        <f>K340+K301+K294+K197+K219+K236+K248+K270+K287+K328+K357+K379+K426</f>
        <v>5454809.3300000001</v>
      </c>
      <c r="L427" s="48">
        <f t="shared" ref="L427:R427" si="98">L340+L301+L294+L197+L219+L236+L248+L270+L287+L328+L357+L379+L426</f>
        <v>1726561.33</v>
      </c>
      <c r="M427" s="48">
        <f t="shared" si="98"/>
        <v>1622073.95</v>
      </c>
      <c r="N427" s="48">
        <f t="shared" si="98"/>
        <v>1617098.95</v>
      </c>
      <c r="O427" s="48">
        <f t="shared" si="98"/>
        <v>1305757</v>
      </c>
      <c r="P427" s="48">
        <f t="shared" si="98"/>
        <v>13775</v>
      </c>
      <c r="Q427" s="48">
        <f t="shared" si="98"/>
        <v>1810881</v>
      </c>
      <c r="R427" s="48">
        <f t="shared" si="98"/>
        <v>1917449</v>
      </c>
      <c r="S427" s="14"/>
      <c r="T427" s="15"/>
      <c r="U427" s="16"/>
      <c r="V427" s="17"/>
    </row>
    <row r="428" spans="1:22" ht="9.75" customHeight="1" outlineLevel="4" thickBot="1" x14ac:dyDescent="0.3">
      <c r="A428" s="57" t="s">
        <v>29</v>
      </c>
      <c r="B428" s="13" t="s">
        <v>29</v>
      </c>
      <c r="C428" s="248" t="s">
        <v>9</v>
      </c>
      <c r="D428" s="249"/>
      <c r="E428" s="249"/>
      <c r="F428" s="249"/>
      <c r="G428" s="249"/>
      <c r="H428" s="249"/>
      <c r="I428" s="249"/>
      <c r="J428" s="249"/>
      <c r="K428" s="49">
        <f>K427+K184+K119+K96</f>
        <v>5805459.3300000001</v>
      </c>
      <c r="L428" s="49">
        <f t="shared" ref="L428:R428" si="99">L427+L184+L119+L96</f>
        <v>1901181.33</v>
      </c>
      <c r="M428" s="49">
        <f t="shared" si="99"/>
        <v>1735023.95</v>
      </c>
      <c r="N428" s="49">
        <f t="shared" si="99"/>
        <v>1728948.95</v>
      </c>
      <c r="O428" s="49">
        <f t="shared" si="99"/>
        <v>1305757</v>
      </c>
      <c r="P428" s="49">
        <f t="shared" si="99"/>
        <v>14875</v>
      </c>
      <c r="Q428" s="49">
        <f t="shared" si="99"/>
        <v>1895881</v>
      </c>
      <c r="R428" s="49">
        <f t="shared" si="99"/>
        <v>2008449</v>
      </c>
      <c r="S428" s="18"/>
      <c r="T428" s="19"/>
      <c r="U428" s="20"/>
      <c r="V428" s="21"/>
    </row>
    <row r="429" spans="1:22" ht="9.75" customHeight="1" outlineLevel="4" thickBot="1" x14ac:dyDescent="0.3">
      <c r="A429" s="57" t="s">
        <v>29</v>
      </c>
      <c r="B429" s="250" t="s">
        <v>16</v>
      </c>
      <c r="C429" s="251"/>
      <c r="D429" s="251"/>
      <c r="E429" s="251"/>
      <c r="F429" s="251"/>
      <c r="G429" s="251"/>
      <c r="H429" s="251"/>
      <c r="I429" s="251"/>
      <c r="J429" s="251"/>
      <c r="K429" s="50">
        <f>K428+K97</f>
        <v>5994794.3300000001</v>
      </c>
      <c r="L429" s="50">
        <f t="shared" ref="L429:R429" si="100">L428+L97</f>
        <v>2003016.33</v>
      </c>
      <c r="M429" s="50">
        <f t="shared" si="100"/>
        <v>1808003.95</v>
      </c>
      <c r="N429" s="50">
        <f t="shared" si="100"/>
        <v>1801928.95</v>
      </c>
      <c r="O429" s="50">
        <f t="shared" si="100"/>
        <v>1326657</v>
      </c>
      <c r="P429" s="50">
        <f t="shared" si="100"/>
        <v>14875</v>
      </c>
      <c r="Q429" s="50">
        <f t="shared" si="100"/>
        <v>1960881</v>
      </c>
      <c r="R429" s="50">
        <f t="shared" si="100"/>
        <v>2054449</v>
      </c>
      <c r="S429" s="27"/>
      <c r="T429" s="26"/>
      <c r="U429" s="28"/>
      <c r="V429" s="29"/>
    </row>
    <row r="430" spans="1:22" ht="9.75" customHeight="1" outlineLevel="4" thickBot="1" x14ac:dyDescent="0.3">
      <c r="A430" s="30"/>
      <c r="B430" s="30"/>
      <c r="C430" s="30"/>
      <c r="D430" s="30"/>
      <c r="E430" s="30"/>
      <c r="F430" s="31"/>
      <c r="G430" s="31"/>
      <c r="H430" s="31"/>
      <c r="I430" s="31"/>
      <c r="J430" s="31"/>
      <c r="K430" s="65"/>
      <c r="L430" s="65"/>
      <c r="M430" s="65"/>
      <c r="N430" s="65"/>
      <c r="O430" s="65"/>
      <c r="P430" s="65"/>
      <c r="Q430" s="65"/>
      <c r="R430" s="65"/>
      <c r="S430" s="31"/>
      <c r="T430" s="31"/>
      <c r="U430" s="31"/>
      <c r="V430" s="2"/>
    </row>
    <row r="431" spans="1:22" ht="9.75" customHeight="1" outlineLevel="4" thickBot="1" x14ac:dyDescent="0.3">
      <c r="A431" s="58" t="s">
        <v>21</v>
      </c>
      <c r="B431" s="166" t="s">
        <v>218</v>
      </c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7"/>
    </row>
    <row r="432" spans="1:22" ht="9.75" customHeight="1" outlineLevel="4" thickBot="1" x14ac:dyDescent="0.3">
      <c r="A432" s="58" t="s">
        <v>21</v>
      </c>
      <c r="B432" s="53" t="s">
        <v>13</v>
      </c>
      <c r="C432" s="168" t="s">
        <v>22</v>
      </c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70"/>
    </row>
    <row r="433" spans="1:22" ht="9.75" customHeight="1" outlineLevel="4" thickBot="1" x14ac:dyDescent="0.3">
      <c r="A433" s="58" t="s">
        <v>21</v>
      </c>
      <c r="B433" s="3" t="s">
        <v>13</v>
      </c>
      <c r="C433" s="4" t="s">
        <v>13</v>
      </c>
      <c r="D433" s="171" t="s">
        <v>23</v>
      </c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3"/>
    </row>
    <row r="434" spans="1:22" ht="11.25" customHeight="1" outlineLevel="4" thickBot="1" x14ac:dyDescent="0.3">
      <c r="A434" s="60" t="s">
        <v>21</v>
      </c>
      <c r="B434" s="72" t="s">
        <v>13</v>
      </c>
      <c r="C434" s="69" t="s">
        <v>13</v>
      </c>
      <c r="D434" s="61" t="s">
        <v>216</v>
      </c>
      <c r="E434" s="174" t="s">
        <v>59</v>
      </c>
      <c r="F434" s="234"/>
      <c r="G434" s="234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  <c r="T434" s="234"/>
      <c r="U434" s="234"/>
      <c r="V434" s="235"/>
    </row>
    <row r="435" spans="1:22" outlineLevel="4" x14ac:dyDescent="0.25">
      <c r="A435" s="177" t="s">
        <v>21</v>
      </c>
      <c r="B435" s="180" t="s">
        <v>13</v>
      </c>
      <c r="C435" s="183" t="s">
        <v>13</v>
      </c>
      <c r="D435" s="266" t="s">
        <v>216</v>
      </c>
      <c r="E435" s="189" t="s">
        <v>13</v>
      </c>
      <c r="F435" s="269" t="s">
        <v>71</v>
      </c>
      <c r="G435" s="236"/>
      <c r="H435" s="236" t="s">
        <v>238</v>
      </c>
      <c r="I435" s="236"/>
      <c r="J435" s="5" t="s">
        <v>40</v>
      </c>
      <c r="K435" s="46"/>
      <c r="L435" s="39"/>
      <c r="M435" s="40"/>
      <c r="N435" s="40"/>
      <c r="O435" s="40"/>
      <c r="P435" s="40"/>
      <c r="Q435" s="39"/>
      <c r="R435" s="39"/>
      <c r="S435" s="245" t="s">
        <v>159</v>
      </c>
      <c r="T435" s="351">
        <v>1</v>
      </c>
      <c r="U435" s="351">
        <v>1</v>
      </c>
      <c r="V435" s="351">
        <v>1</v>
      </c>
    </row>
    <row r="436" spans="1:22" ht="12" customHeight="1" outlineLevel="3" x14ac:dyDescent="0.25">
      <c r="A436" s="178"/>
      <c r="B436" s="181"/>
      <c r="C436" s="184"/>
      <c r="D436" s="267"/>
      <c r="E436" s="190"/>
      <c r="F436" s="270"/>
      <c r="G436" s="237"/>
      <c r="H436" s="237"/>
      <c r="I436" s="237"/>
      <c r="J436" s="6" t="s">
        <v>41</v>
      </c>
      <c r="K436" s="46"/>
      <c r="L436" s="41"/>
      <c r="M436" s="42"/>
      <c r="N436" s="42"/>
      <c r="O436" s="42"/>
      <c r="P436" s="42"/>
      <c r="Q436" s="41"/>
      <c r="R436" s="41"/>
      <c r="S436" s="246"/>
      <c r="T436" s="352"/>
      <c r="U436" s="352"/>
      <c r="V436" s="352"/>
    </row>
    <row r="437" spans="1:22" outlineLevel="4" x14ac:dyDescent="0.25">
      <c r="A437" s="178"/>
      <c r="B437" s="181"/>
      <c r="C437" s="184"/>
      <c r="D437" s="267"/>
      <c r="E437" s="190"/>
      <c r="F437" s="270"/>
      <c r="G437" s="237"/>
      <c r="H437" s="237"/>
      <c r="I437" s="237"/>
      <c r="J437" s="6" t="s">
        <v>42</v>
      </c>
      <c r="K437" s="46"/>
      <c r="L437" s="41"/>
      <c r="M437" s="42"/>
      <c r="N437" s="42"/>
      <c r="O437" s="42"/>
      <c r="P437" s="42"/>
      <c r="Q437" s="41"/>
      <c r="R437" s="41"/>
      <c r="S437" s="246"/>
      <c r="T437" s="352"/>
      <c r="U437" s="352"/>
      <c r="V437" s="352"/>
    </row>
    <row r="438" spans="1:22" ht="10.5" customHeight="1" outlineLevel="4" x14ac:dyDescent="0.25">
      <c r="A438" s="178"/>
      <c r="B438" s="181"/>
      <c r="C438" s="184"/>
      <c r="D438" s="267"/>
      <c r="E438" s="190"/>
      <c r="F438" s="270"/>
      <c r="G438" s="237"/>
      <c r="H438" s="237"/>
      <c r="I438" s="237"/>
      <c r="J438" s="7" t="s">
        <v>43</v>
      </c>
      <c r="K438" s="47"/>
      <c r="L438" s="43"/>
      <c r="M438" s="43"/>
      <c r="N438" s="43"/>
      <c r="O438" s="43"/>
      <c r="P438" s="43"/>
      <c r="Q438" s="43"/>
      <c r="R438" s="43"/>
      <c r="S438" s="246"/>
      <c r="T438" s="352"/>
      <c r="U438" s="352"/>
      <c r="V438" s="352"/>
    </row>
    <row r="439" spans="1:22" ht="15.75" outlineLevel="4" thickBot="1" x14ac:dyDescent="0.3">
      <c r="A439" s="179"/>
      <c r="B439" s="182"/>
      <c r="C439" s="185"/>
      <c r="D439" s="268"/>
      <c r="E439" s="191"/>
      <c r="F439" s="271"/>
      <c r="G439" s="238"/>
      <c r="H439" s="238"/>
      <c r="I439" s="238"/>
      <c r="J439" s="8" t="s">
        <v>73</v>
      </c>
      <c r="K439" s="44">
        <f>SUM(K435:K438)</f>
        <v>0</v>
      </c>
      <c r="L439" s="44">
        <f>SUM(L435:L438)</f>
        <v>0</v>
      </c>
      <c r="M439" s="44">
        <f t="shared" ref="M439:R439" si="101">SUM(M435:M438)</f>
        <v>0</v>
      </c>
      <c r="N439" s="44">
        <f t="shared" si="101"/>
        <v>0</v>
      </c>
      <c r="O439" s="44">
        <f t="shared" si="101"/>
        <v>0</v>
      </c>
      <c r="P439" s="44">
        <f t="shared" si="101"/>
        <v>0</v>
      </c>
      <c r="Q439" s="44">
        <f t="shared" si="101"/>
        <v>0</v>
      </c>
      <c r="R439" s="44">
        <f t="shared" si="101"/>
        <v>0</v>
      </c>
      <c r="S439" s="247"/>
      <c r="T439" s="353"/>
      <c r="U439" s="353"/>
      <c r="V439" s="353"/>
    </row>
    <row r="440" spans="1:22" ht="9.75" customHeight="1" outlineLevel="4" thickBot="1" x14ac:dyDescent="0.3">
      <c r="A440" s="57" t="s">
        <v>21</v>
      </c>
      <c r="B440" s="13" t="s">
        <v>220</v>
      </c>
      <c r="C440" s="4" t="s">
        <v>13</v>
      </c>
      <c r="D440" s="56" t="s">
        <v>216</v>
      </c>
      <c r="E440" s="231" t="s">
        <v>24</v>
      </c>
      <c r="F440" s="232"/>
      <c r="G440" s="232"/>
      <c r="H440" s="232"/>
      <c r="I440" s="232"/>
      <c r="J440" s="233"/>
      <c r="K440" s="45">
        <f>K439</f>
        <v>0</v>
      </c>
      <c r="L440" s="45">
        <f t="shared" ref="L440:R440" si="102">L439</f>
        <v>0</v>
      </c>
      <c r="M440" s="45">
        <f t="shared" si="102"/>
        <v>0</v>
      </c>
      <c r="N440" s="45">
        <f t="shared" si="102"/>
        <v>0</v>
      </c>
      <c r="O440" s="45">
        <f t="shared" si="102"/>
        <v>0</v>
      </c>
      <c r="P440" s="45">
        <f t="shared" si="102"/>
        <v>0</v>
      </c>
      <c r="Q440" s="45">
        <f t="shared" si="102"/>
        <v>0</v>
      </c>
      <c r="R440" s="45">
        <f t="shared" si="102"/>
        <v>0</v>
      </c>
      <c r="S440" s="22"/>
      <c r="T440" s="23"/>
      <c r="U440" s="24"/>
      <c r="V440" s="25"/>
    </row>
    <row r="441" spans="1:22" ht="9.75" customHeight="1" outlineLevel="4" thickBot="1" x14ac:dyDescent="0.3">
      <c r="A441" s="60" t="s">
        <v>21</v>
      </c>
      <c r="B441" s="72" t="s">
        <v>13</v>
      </c>
      <c r="C441" s="69" t="s">
        <v>13</v>
      </c>
      <c r="D441" s="61">
        <v>10</v>
      </c>
      <c r="E441" s="174" t="s">
        <v>25</v>
      </c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  <c r="T441" s="234"/>
      <c r="U441" s="234"/>
      <c r="V441" s="235"/>
    </row>
    <row r="442" spans="1:22" ht="9.75" customHeight="1" outlineLevel="4" x14ac:dyDescent="0.25">
      <c r="A442" s="177" t="s">
        <v>21</v>
      </c>
      <c r="B442" s="180" t="s">
        <v>13</v>
      </c>
      <c r="C442" s="183" t="s">
        <v>13</v>
      </c>
      <c r="D442" s="266">
        <f>D441</f>
        <v>10</v>
      </c>
      <c r="E442" s="189" t="s">
        <v>13</v>
      </c>
      <c r="F442" s="269" t="s">
        <v>128</v>
      </c>
      <c r="G442" s="236"/>
      <c r="H442" s="275" t="s">
        <v>238</v>
      </c>
      <c r="I442" s="236"/>
      <c r="J442" s="5" t="s">
        <v>40</v>
      </c>
      <c r="K442" s="46"/>
      <c r="L442" s="39"/>
      <c r="M442" s="40"/>
      <c r="N442" s="40"/>
      <c r="O442" s="40"/>
      <c r="P442" s="40"/>
      <c r="Q442" s="39"/>
      <c r="R442" s="39"/>
      <c r="S442" s="245" t="s">
        <v>160</v>
      </c>
      <c r="T442" s="228"/>
      <c r="U442" s="228"/>
      <c r="V442" s="228"/>
    </row>
    <row r="443" spans="1:22" ht="9.75" customHeight="1" outlineLevel="3" x14ac:dyDescent="0.25">
      <c r="A443" s="178"/>
      <c r="B443" s="181"/>
      <c r="C443" s="184"/>
      <c r="D443" s="267"/>
      <c r="E443" s="190"/>
      <c r="F443" s="270"/>
      <c r="G443" s="237"/>
      <c r="H443" s="273"/>
      <c r="I443" s="237"/>
      <c r="J443" s="6" t="s">
        <v>41</v>
      </c>
      <c r="K443" s="46"/>
      <c r="L443" s="41"/>
      <c r="M443" s="42"/>
      <c r="N443" s="42"/>
      <c r="O443" s="42"/>
      <c r="P443" s="42"/>
      <c r="Q443" s="41"/>
      <c r="R443" s="41"/>
      <c r="S443" s="246"/>
      <c r="T443" s="229"/>
      <c r="U443" s="229"/>
      <c r="V443" s="229"/>
    </row>
    <row r="444" spans="1:22" outlineLevel="4" x14ac:dyDescent="0.25">
      <c r="A444" s="178"/>
      <c r="B444" s="181"/>
      <c r="C444" s="184"/>
      <c r="D444" s="267"/>
      <c r="E444" s="190"/>
      <c r="F444" s="270"/>
      <c r="G444" s="237"/>
      <c r="H444" s="273"/>
      <c r="I444" s="237"/>
      <c r="J444" s="6" t="s">
        <v>42</v>
      </c>
      <c r="K444" s="46"/>
      <c r="L444" s="41"/>
      <c r="M444" s="42"/>
      <c r="N444" s="42"/>
      <c r="O444" s="42"/>
      <c r="P444" s="42"/>
      <c r="Q444" s="41"/>
      <c r="R444" s="41"/>
      <c r="S444" s="246"/>
      <c r="T444" s="229"/>
      <c r="U444" s="229"/>
      <c r="V444" s="229"/>
    </row>
    <row r="445" spans="1:22" outlineLevel="4" x14ac:dyDescent="0.25">
      <c r="A445" s="178"/>
      <c r="B445" s="181"/>
      <c r="C445" s="184"/>
      <c r="D445" s="267"/>
      <c r="E445" s="190"/>
      <c r="F445" s="270"/>
      <c r="G445" s="237"/>
      <c r="H445" s="273"/>
      <c r="I445" s="237"/>
      <c r="J445" s="7" t="s">
        <v>43</v>
      </c>
      <c r="K445" s="47"/>
      <c r="L445" s="43"/>
      <c r="M445" s="43"/>
      <c r="N445" s="43"/>
      <c r="O445" s="43"/>
      <c r="P445" s="43"/>
      <c r="Q445" s="43"/>
      <c r="R445" s="43"/>
      <c r="S445" s="246"/>
      <c r="T445" s="229"/>
      <c r="U445" s="229"/>
      <c r="V445" s="229"/>
    </row>
    <row r="446" spans="1:22" ht="15.75" outlineLevel="4" thickBot="1" x14ac:dyDescent="0.3">
      <c r="A446" s="179"/>
      <c r="B446" s="182"/>
      <c r="C446" s="185"/>
      <c r="D446" s="268"/>
      <c r="E446" s="191"/>
      <c r="F446" s="271"/>
      <c r="G446" s="238"/>
      <c r="H446" s="274"/>
      <c r="I446" s="238"/>
      <c r="J446" s="8" t="s">
        <v>73</v>
      </c>
      <c r="K446" s="44">
        <f>SUM(K442:K445)</f>
        <v>0</v>
      </c>
      <c r="L446" s="44">
        <f>SUM(L442:L445)</f>
        <v>0</v>
      </c>
      <c r="M446" s="44">
        <f t="shared" ref="M446:R446" si="103">SUM(M442:M445)</f>
        <v>0</v>
      </c>
      <c r="N446" s="44">
        <f t="shared" si="103"/>
        <v>0</v>
      </c>
      <c r="O446" s="44">
        <f t="shared" si="103"/>
        <v>0</v>
      </c>
      <c r="P446" s="44">
        <f t="shared" si="103"/>
        <v>0</v>
      </c>
      <c r="Q446" s="44">
        <f t="shared" si="103"/>
        <v>0</v>
      </c>
      <c r="R446" s="44">
        <f t="shared" si="103"/>
        <v>0</v>
      </c>
      <c r="S446" s="247"/>
      <c r="T446" s="230"/>
      <c r="U446" s="230"/>
      <c r="V446" s="230"/>
    </row>
    <row r="447" spans="1:22" ht="15.75" outlineLevel="4" thickBot="1" x14ac:dyDescent="0.3">
      <c r="A447" s="57" t="s">
        <v>21</v>
      </c>
      <c r="B447" s="13" t="s">
        <v>13</v>
      </c>
      <c r="C447" s="4" t="s">
        <v>13</v>
      </c>
      <c r="D447" s="56" t="s">
        <v>26</v>
      </c>
      <c r="E447" s="231" t="s">
        <v>24</v>
      </c>
      <c r="F447" s="232"/>
      <c r="G447" s="232"/>
      <c r="H447" s="232"/>
      <c r="I447" s="232"/>
      <c r="J447" s="233"/>
      <c r="K447" s="45">
        <f>K446</f>
        <v>0</v>
      </c>
      <c r="L447" s="45">
        <f t="shared" ref="L447:R447" si="104">L446</f>
        <v>0</v>
      </c>
      <c r="M447" s="45">
        <f t="shared" si="104"/>
        <v>0</v>
      </c>
      <c r="N447" s="45">
        <f t="shared" si="104"/>
        <v>0</v>
      </c>
      <c r="O447" s="45">
        <f t="shared" si="104"/>
        <v>0</v>
      </c>
      <c r="P447" s="45">
        <f t="shared" si="104"/>
        <v>0</v>
      </c>
      <c r="Q447" s="45">
        <f t="shared" si="104"/>
        <v>0</v>
      </c>
      <c r="R447" s="45">
        <f t="shared" si="104"/>
        <v>0</v>
      </c>
      <c r="S447" s="22"/>
      <c r="T447" s="23"/>
      <c r="U447" s="24"/>
      <c r="V447" s="25"/>
    </row>
    <row r="448" spans="1:22" ht="15.75" thickBot="1" x14ac:dyDescent="0.3">
      <c r="A448" s="57" t="s">
        <v>21</v>
      </c>
      <c r="B448" s="13" t="s">
        <v>13</v>
      </c>
      <c r="C448" s="4" t="s">
        <v>13</v>
      </c>
      <c r="D448" s="252" t="s">
        <v>14</v>
      </c>
      <c r="E448" s="253"/>
      <c r="F448" s="253"/>
      <c r="G448" s="253"/>
      <c r="H448" s="253"/>
      <c r="I448" s="253"/>
      <c r="J448" s="253"/>
      <c r="K448" s="48">
        <f>K447+K440</f>
        <v>0</v>
      </c>
      <c r="L448" s="48">
        <f t="shared" ref="L448:R448" si="105">L447+L440</f>
        <v>0</v>
      </c>
      <c r="M448" s="48">
        <f t="shared" si="105"/>
        <v>0</v>
      </c>
      <c r="N448" s="48">
        <f t="shared" si="105"/>
        <v>0</v>
      </c>
      <c r="O448" s="48">
        <f t="shared" si="105"/>
        <v>0</v>
      </c>
      <c r="P448" s="48">
        <f t="shared" si="105"/>
        <v>0</v>
      </c>
      <c r="Q448" s="48">
        <f t="shared" si="105"/>
        <v>0</v>
      </c>
      <c r="R448" s="48">
        <f t="shared" si="105"/>
        <v>0</v>
      </c>
      <c r="S448" s="14"/>
      <c r="T448" s="15"/>
      <c r="U448" s="16"/>
      <c r="V448" s="17"/>
    </row>
    <row r="449" spans="1:22" ht="15.75" thickBot="1" x14ac:dyDescent="0.3">
      <c r="A449" s="57" t="s">
        <v>21</v>
      </c>
      <c r="B449" s="13" t="s">
        <v>13</v>
      </c>
      <c r="C449" s="248" t="s">
        <v>9</v>
      </c>
      <c r="D449" s="249"/>
      <c r="E449" s="249"/>
      <c r="F449" s="249"/>
      <c r="G449" s="249"/>
      <c r="H449" s="249"/>
      <c r="I449" s="249"/>
      <c r="J449" s="249"/>
      <c r="K449" s="49">
        <f>K448</f>
        <v>0</v>
      </c>
      <c r="L449" s="49">
        <f>L448</f>
        <v>0</v>
      </c>
      <c r="M449" s="49">
        <f t="shared" ref="M449:R450" si="106">M448</f>
        <v>0</v>
      </c>
      <c r="N449" s="49">
        <f t="shared" si="106"/>
        <v>0</v>
      </c>
      <c r="O449" s="49">
        <f t="shared" si="106"/>
        <v>0</v>
      </c>
      <c r="P449" s="49">
        <f t="shared" si="106"/>
        <v>0</v>
      </c>
      <c r="Q449" s="49">
        <f t="shared" si="106"/>
        <v>0</v>
      </c>
      <c r="R449" s="49">
        <f t="shared" si="106"/>
        <v>0</v>
      </c>
      <c r="S449" s="18"/>
      <c r="T449" s="19"/>
      <c r="U449" s="20"/>
      <c r="V449" s="21"/>
    </row>
    <row r="450" spans="1:22" ht="15.75" thickBot="1" x14ac:dyDescent="0.3">
      <c r="A450" s="57" t="s">
        <v>21</v>
      </c>
      <c r="B450" s="250" t="s">
        <v>16</v>
      </c>
      <c r="C450" s="251"/>
      <c r="D450" s="251"/>
      <c r="E450" s="251"/>
      <c r="F450" s="251"/>
      <c r="G450" s="251"/>
      <c r="H450" s="251"/>
      <c r="I450" s="251"/>
      <c r="J450" s="251"/>
      <c r="K450" s="50">
        <f>K449</f>
        <v>0</v>
      </c>
      <c r="L450" s="50">
        <f>L449</f>
        <v>0</v>
      </c>
      <c r="M450" s="50">
        <f t="shared" si="106"/>
        <v>0</v>
      </c>
      <c r="N450" s="50">
        <f t="shared" si="106"/>
        <v>0</v>
      </c>
      <c r="O450" s="50">
        <f t="shared" si="106"/>
        <v>0</v>
      </c>
      <c r="P450" s="50">
        <f t="shared" si="106"/>
        <v>0</v>
      </c>
      <c r="Q450" s="50">
        <f t="shared" si="106"/>
        <v>0</v>
      </c>
      <c r="R450" s="50">
        <f t="shared" si="106"/>
        <v>0</v>
      </c>
      <c r="S450" s="27"/>
      <c r="T450" s="26"/>
      <c r="U450" s="28"/>
      <c r="V450" s="29"/>
    </row>
    <row r="451" spans="1:22" ht="15.75" thickBot="1" x14ac:dyDescent="0.3">
      <c r="A451" s="30"/>
      <c r="B451" s="30"/>
      <c r="C451" s="30"/>
      <c r="D451" s="30"/>
      <c r="E451" s="30"/>
      <c r="F451" s="31"/>
      <c r="G451" s="31"/>
      <c r="H451" s="31"/>
      <c r="I451" s="31"/>
      <c r="J451" s="31"/>
      <c r="K451" s="65"/>
      <c r="L451" s="65"/>
      <c r="M451" s="65"/>
      <c r="N451" s="65"/>
      <c r="O451" s="65"/>
      <c r="P451" s="65"/>
      <c r="Q451" s="65"/>
      <c r="R451" s="65"/>
      <c r="S451" s="31"/>
      <c r="T451" s="31"/>
      <c r="U451" s="31"/>
      <c r="V451" s="2"/>
    </row>
    <row r="452" spans="1:22" ht="15.75" x14ac:dyDescent="0.25">
      <c r="A452" s="355" t="s">
        <v>10</v>
      </c>
      <c r="B452" s="356"/>
      <c r="C452" s="356"/>
      <c r="D452" s="361" t="s">
        <v>36</v>
      </c>
      <c r="E452" s="362"/>
      <c r="F452" s="362"/>
      <c r="G452" s="362"/>
      <c r="H452" s="362"/>
      <c r="I452" s="363"/>
      <c r="J452" s="132" t="s">
        <v>40</v>
      </c>
      <c r="K452" s="120">
        <f>K13+K20+K25+K35+K45+K59+K64+K69+K78+K83+K90+K101+K108+K113+K122+K40+K30+K129+K134+K139+K144+K149+K154+K159+K166+K171+K178+K187+K192+K199+K204+K209+K214+K221+K226+K231+K238+K243+K250+K255+K260+K265+K272+K277+K282+K289+K296+K303+K308+K313+K318+K323+K330+K335+K342+K347+K352+K359+K364+K369+K374+K381+K386+K391+K396+K401+K406+K411+K416+K421+K435+K442</f>
        <v>5771158</v>
      </c>
      <c r="L452" s="121">
        <f t="shared" ref="L452:R452" si="107">L13+L20+L25+L35+L45+L59+L64+L69+L78+L83+L90+L101+L108+L113+L122+L40+L30+L129+L134+L139+L144+L149+L154+L159+L166+L171+L178+L187+L192+L199+L204+L209+L214+L221+L226+L231+L238+L243+L250+L255+L260+L265+L272+L277+L282+L289+L296+L303+L308+L313+L318+L323+L330+L335+L342+L347+L352+L359+L364+L369+L374+L381+L386+L391+L396+L401+L406+L411+L416+L421+L435+L442</f>
        <v>1867210</v>
      </c>
      <c r="M452" s="122">
        <f>M13+M20+M25+M35+M45+M59+M64+M69+M78+M83+M90+M101+M108+M113+M122+M40+M30+M129+M134+M139+M144+M149+M154+M159+M166+M171+M178+M187+M192+M199+M204+M209+M214+M221+M226+M231+M238+M243+M250+M255+M260+M265+M272+M277+M282+M289+M296+M303+M308+M313+M318+M323+M330+M335+M342+M347+M352+M359+M364+M369+M374+M381+M386+M391+M396+M401+M406+M411+M416+M421+M435+M442</f>
        <v>1657447</v>
      </c>
      <c r="N452" s="121">
        <f t="shared" si="107"/>
        <v>1644447</v>
      </c>
      <c r="O452" s="122">
        <f t="shared" si="107"/>
        <v>1325977</v>
      </c>
      <c r="P452" s="121">
        <f t="shared" si="107"/>
        <v>13000</v>
      </c>
      <c r="Q452" s="122">
        <f t="shared" si="107"/>
        <v>1917501</v>
      </c>
      <c r="R452" s="120">
        <f t="shared" si="107"/>
        <v>2009999</v>
      </c>
      <c r="S452" s="136"/>
      <c r="T452" s="31"/>
      <c r="U452" s="31"/>
      <c r="V452" s="2"/>
    </row>
    <row r="453" spans="1:22" ht="15.75" x14ac:dyDescent="0.25">
      <c r="A453" s="357"/>
      <c r="B453" s="358"/>
      <c r="C453" s="358"/>
      <c r="D453" s="364" t="s">
        <v>37</v>
      </c>
      <c r="E453" s="365"/>
      <c r="F453" s="365"/>
      <c r="G453" s="365"/>
      <c r="H453" s="365"/>
      <c r="I453" s="366"/>
      <c r="J453" s="133" t="s">
        <v>41</v>
      </c>
      <c r="K453" s="123">
        <f t="shared" ref="K453:K454" si="108">K14+K21+K26+K36+K46+K60+K65+K70+K79+K84+K91+K102+K109+K114+K123+K41+K31+K130+K135+K140+K145+K150+K155+K160+K167+K172+K179+K188+K193+K200+K205+K210+K215+K222+K227+K232+K239+K244+K251+K256+K261+K266+K273+K278+K283+K290+K297+K304+K309+K314+K319+K324+K331+K336+K343+K348+K353+K360+K365+K370+K375+K382+K387+K392+K397+K402+K407+K412+K417+K422+K436+K443</f>
        <v>158900</v>
      </c>
      <c r="L453" s="124">
        <f t="shared" ref="L453:R455" si="109">L14+L21+L26+L36+L46+L60+L65+L70+L79+L84+L91+L102+L109+L114+L123+L41+L31+L130+L135+L140+L145+L150+L155+L160+L167+L172+L179+L188+L193+L200+L205+L210+L215+L222+L227+L232+L239+L244+L251+L256+L261+L266+L273+L278+L283+L290+L297+L304+L309+L314+L319+L324+L331+L336+L343+L348+L353+L360+L365+L370+L375+L382+L387+L392+L397+L402+L407+L412+L417+L422+L436+L443</f>
        <v>89650</v>
      </c>
      <c r="M453" s="125">
        <f>M14+M21+M26+M36+M46+M60+M65+M70+M79+M84+M91+M102+M109+M114+M123+M41+M31+M130+M135+M140+M145+M150+M155+M160+M167+M172+M179+M188+M193+M200+M205+M210+M215+M222+M227+M232+M239+M244+M251+M256+M261+M266+M273+M278+M283+M290+M297+M304+M309+M314+M319+M324+M331+M336+M343+M348+M353+M360+M365+M370+M375+M382+M387+M392+M397+M402+M407+M412+M417+M422+M436+M443</f>
        <v>114200</v>
      </c>
      <c r="N453" s="124">
        <f t="shared" si="109"/>
        <v>113100</v>
      </c>
      <c r="O453" s="125">
        <f t="shared" si="109"/>
        <v>0</v>
      </c>
      <c r="P453" s="124">
        <f t="shared" si="109"/>
        <v>1100</v>
      </c>
      <c r="Q453" s="125">
        <f t="shared" si="109"/>
        <v>34600</v>
      </c>
      <c r="R453" s="123">
        <f t="shared" si="109"/>
        <v>34650</v>
      </c>
      <c r="S453" s="136"/>
      <c r="T453" s="31"/>
      <c r="U453" s="31"/>
      <c r="V453" s="2"/>
    </row>
    <row r="454" spans="1:22" ht="15.75" x14ac:dyDescent="0.25">
      <c r="A454" s="357"/>
      <c r="B454" s="358"/>
      <c r="C454" s="358"/>
      <c r="D454" s="367" t="s">
        <v>38</v>
      </c>
      <c r="E454" s="368"/>
      <c r="F454" s="368"/>
      <c r="G454" s="368"/>
      <c r="H454" s="368"/>
      <c r="I454" s="369"/>
      <c r="J454" s="134" t="s">
        <v>42</v>
      </c>
      <c r="K454" s="123">
        <f t="shared" si="108"/>
        <v>0</v>
      </c>
      <c r="L454" s="124">
        <f t="shared" si="109"/>
        <v>0</v>
      </c>
      <c r="M454" s="125">
        <f t="shared" si="109"/>
        <v>0</v>
      </c>
      <c r="N454" s="124">
        <f t="shared" si="109"/>
        <v>0</v>
      </c>
      <c r="O454" s="125">
        <f t="shared" si="109"/>
        <v>0</v>
      </c>
      <c r="P454" s="124">
        <f t="shared" si="109"/>
        <v>0</v>
      </c>
      <c r="Q454" s="125">
        <f t="shared" si="109"/>
        <v>0</v>
      </c>
      <c r="R454" s="123">
        <f t="shared" si="109"/>
        <v>0</v>
      </c>
      <c r="S454" s="138"/>
      <c r="T454" s="31"/>
      <c r="U454" s="31"/>
      <c r="V454" s="2"/>
    </row>
    <row r="455" spans="1:22" ht="16.5" thickBot="1" x14ac:dyDescent="0.3">
      <c r="A455" s="357"/>
      <c r="B455" s="358"/>
      <c r="C455" s="358"/>
      <c r="D455" s="370" t="s">
        <v>39</v>
      </c>
      <c r="E455" s="371"/>
      <c r="F455" s="371"/>
      <c r="G455" s="371"/>
      <c r="H455" s="371"/>
      <c r="I455" s="372"/>
      <c r="J455" s="135" t="s">
        <v>43</v>
      </c>
      <c r="K455" s="126">
        <f>L455+Q455+R455</f>
        <v>31236.33</v>
      </c>
      <c r="L455" s="127">
        <f t="shared" si="109"/>
        <v>14656.33</v>
      </c>
      <c r="M455" s="128">
        <f>M16+M23+M28+M38+M48+M62+M67+M72+M81+M86+M93+M104+M111+M116+M125+M43+M33+M132+M137+M142+M147+M152+M157+M162+M169+M174+M181+M190+M195+M202+M207+M212+M217+M224+M229+M234+M241+M246+M253+M258+M263+M268+M275+M280+M285+M292+M299+M306+M311+M316+M321+M326+M333+M338+M345+M350+M355+M362+M367+M372+M377+M384+M389+M394+M399+M404+M409+M414+M419+M424+M438+M445</f>
        <v>14656.95</v>
      </c>
      <c r="N455" s="127">
        <f t="shared" si="109"/>
        <v>13881.95</v>
      </c>
      <c r="O455" s="128">
        <f t="shared" si="109"/>
        <v>680</v>
      </c>
      <c r="P455" s="127">
        <f t="shared" si="109"/>
        <v>775</v>
      </c>
      <c r="Q455" s="128">
        <f t="shared" si="109"/>
        <v>7780</v>
      </c>
      <c r="R455" s="126">
        <f t="shared" si="109"/>
        <v>8800</v>
      </c>
      <c r="S455" s="136"/>
      <c r="T455" s="31"/>
      <c r="U455" s="31"/>
      <c r="V455" s="2"/>
    </row>
    <row r="456" spans="1:22" ht="16.5" thickBot="1" x14ac:dyDescent="0.3">
      <c r="A456" s="359"/>
      <c r="B456" s="360"/>
      <c r="C456" s="360"/>
      <c r="D456" s="373" t="s">
        <v>290</v>
      </c>
      <c r="E456" s="374"/>
      <c r="F456" s="374"/>
      <c r="G456" s="374"/>
      <c r="H456" s="374"/>
      <c r="I456" s="374"/>
      <c r="J456" s="375"/>
      <c r="K456" s="129">
        <f>SUM(K452:K455)</f>
        <v>5961294.3300000001</v>
      </c>
      <c r="L456" s="130">
        <f>SUM(L452:L455)</f>
        <v>1971516.33</v>
      </c>
      <c r="M456" s="147">
        <f t="shared" ref="M456:R456" si="110">SUM(M452:M455)</f>
        <v>1786303.95</v>
      </c>
      <c r="N456" s="131">
        <f t="shared" si="110"/>
        <v>1771428.95</v>
      </c>
      <c r="O456" s="131">
        <f t="shared" si="110"/>
        <v>1326657</v>
      </c>
      <c r="P456" s="131">
        <f t="shared" si="110"/>
        <v>14875</v>
      </c>
      <c r="Q456" s="131">
        <f t="shared" si="110"/>
        <v>1959881</v>
      </c>
      <c r="R456" s="129">
        <f t="shared" si="110"/>
        <v>2053449</v>
      </c>
      <c r="S456" s="137"/>
      <c r="T456" s="31"/>
      <c r="U456" s="31"/>
      <c r="V456" s="2"/>
    </row>
    <row r="457" spans="1:22" ht="15.75" x14ac:dyDescent="0.25">
      <c r="K457" s="142"/>
      <c r="L457" s="142"/>
      <c r="M457" s="142"/>
      <c r="N457" s="142"/>
      <c r="O457" s="142"/>
      <c r="P457" s="142"/>
      <c r="Q457" s="142"/>
      <c r="R457" s="142"/>
      <c r="S457" s="119"/>
    </row>
    <row r="458" spans="1:22" ht="15.75" x14ac:dyDescent="0.25">
      <c r="C458" s="354" t="s">
        <v>180</v>
      </c>
      <c r="D458" s="354"/>
      <c r="E458" s="354"/>
      <c r="F458" s="354"/>
      <c r="I458" s="78"/>
      <c r="J458" s="79"/>
      <c r="K458" s="143"/>
      <c r="L458" s="143"/>
      <c r="M458" s="143"/>
      <c r="N458" s="143"/>
      <c r="O458" s="143"/>
      <c r="P458" s="143"/>
      <c r="Q458" s="143"/>
      <c r="R458" s="143"/>
    </row>
    <row r="459" spans="1:22" ht="15.75" x14ac:dyDescent="0.25">
      <c r="C459" s="354" t="s">
        <v>181</v>
      </c>
      <c r="D459" s="354"/>
      <c r="E459" s="354"/>
      <c r="F459" s="354"/>
      <c r="J459" s="79"/>
      <c r="K459" s="144"/>
      <c r="L459" s="144"/>
      <c r="M459" s="144"/>
      <c r="N459" s="144"/>
      <c r="O459" s="145"/>
      <c r="P459" s="144"/>
      <c r="Q459" s="144"/>
      <c r="R459" s="144"/>
      <c r="S459" s="119"/>
    </row>
    <row r="460" spans="1:22" x14ac:dyDescent="0.25">
      <c r="J460" s="81"/>
      <c r="K460" s="144"/>
      <c r="L460" s="144"/>
      <c r="M460" s="144"/>
      <c r="N460" s="144"/>
      <c r="O460" s="144"/>
      <c r="P460" s="144"/>
      <c r="Q460" s="144"/>
      <c r="R460" s="144"/>
    </row>
    <row r="461" spans="1:22" ht="15.75" x14ac:dyDescent="0.25">
      <c r="J461" s="79"/>
      <c r="K461" s="80"/>
      <c r="L461" s="80"/>
      <c r="M461" s="80"/>
      <c r="N461" s="80"/>
      <c r="O461" s="80"/>
      <c r="P461" s="80"/>
      <c r="Q461" s="80"/>
      <c r="R461" s="80"/>
      <c r="S461" s="119"/>
    </row>
    <row r="462" spans="1:22" ht="15.75" x14ac:dyDescent="0.25">
      <c r="J462" s="82"/>
      <c r="K462" s="83"/>
      <c r="L462" s="83"/>
      <c r="M462" s="83"/>
      <c r="N462" s="83"/>
      <c r="O462" s="83"/>
      <c r="P462" s="83"/>
      <c r="Q462" s="83"/>
      <c r="R462" s="83"/>
      <c r="S462" s="119"/>
    </row>
  </sheetData>
  <mergeCells count="1045">
    <mergeCell ref="S40:S44"/>
    <mergeCell ref="E40:E44"/>
    <mergeCell ref="F40:F44"/>
    <mergeCell ref="C458:F458"/>
    <mergeCell ref="C459:F459"/>
    <mergeCell ref="D448:J448"/>
    <mergeCell ref="C449:J449"/>
    <mergeCell ref="B450:J450"/>
    <mergeCell ref="A452:C456"/>
    <mergeCell ref="D452:I452"/>
    <mergeCell ref="D453:I453"/>
    <mergeCell ref="D454:I454"/>
    <mergeCell ref="D455:I455"/>
    <mergeCell ref="D456:J456"/>
    <mergeCell ref="I442:I446"/>
    <mergeCell ref="S442:S446"/>
    <mergeCell ref="T442:T446"/>
    <mergeCell ref="C432:V432"/>
    <mergeCell ref="D433:V433"/>
    <mergeCell ref="E434:V434"/>
    <mergeCell ref="V421:V425"/>
    <mergeCell ref="E426:J426"/>
    <mergeCell ref="D427:J427"/>
    <mergeCell ref="C428:J428"/>
    <mergeCell ref="B429:J429"/>
    <mergeCell ref="B431:V431"/>
    <mergeCell ref="G421:G425"/>
    <mergeCell ref="H421:H425"/>
    <mergeCell ref="I421:I425"/>
    <mergeCell ref="S421:S425"/>
    <mergeCell ref="T421:T425"/>
    <mergeCell ref="U421:U425"/>
    <mergeCell ref="U442:U446"/>
    <mergeCell ref="V442:V446"/>
    <mergeCell ref="E447:J447"/>
    <mergeCell ref="E440:J440"/>
    <mergeCell ref="E441:V441"/>
    <mergeCell ref="A442:A446"/>
    <mergeCell ref="B442:B446"/>
    <mergeCell ref="C442:C446"/>
    <mergeCell ref="D442:D446"/>
    <mergeCell ref="E442:E446"/>
    <mergeCell ref="F442:F446"/>
    <mergeCell ref="G442:G446"/>
    <mergeCell ref="H442:H446"/>
    <mergeCell ref="H435:H439"/>
    <mergeCell ref="I435:I439"/>
    <mergeCell ref="S435:S439"/>
    <mergeCell ref="T435:T439"/>
    <mergeCell ref="U435:U439"/>
    <mergeCell ref="V435:V439"/>
    <mergeCell ref="A435:A439"/>
    <mergeCell ref="B435:B439"/>
    <mergeCell ref="C435:C439"/>
    <mergeCell ref="D435:D439"/>
    <mergeCell ref="E435:E439"/>
    <mergeCell ref="F435:F439"/>
    <mergeCell ref="G435:G439"/>
    <mergeCell ref="S416:S420"/>
    <mergeCell ref="T416:T420"/>
    <mergeCell ref="U416:U420"/>
    <mergeCell ref="V416:V420"/>
    <mergeCell ref="A421:A425"/>
    <mergeCell ref="B421:B425"/>
    <mergeCell ref="C421:C425"/>
    <mergeCell ref="D421:D425"/>
    <mergeCell ref="E421:E425"/>
    <mergeCell ref="F421:F425"/>
    <mergeCell ref="V411:V415"/>
    <mergeCell ref="A416:A420"/>
    <mergeCell ref="B416:B420"/>
    <mergeCell ref="C416:C420"/>
    <mergeCell ref="D416:D420"/>
    <mergeCell ref="E416:E420"/>
    <mergeCell ref="F416:F420"/>
    <mergeCell ref="G416:G420"/>
    <mergeCell ref="H416:H420"/>
    <mergeCell ref="I416:I420"/>
    <mergeCell ref="G411:G415"/>
    <mergeCell ref="H411:H415"/>
    <mergeCell ref="I411:I415"/>
    <mergeCell ref="S411:S415"/>
    <mergeCell ref="T411:T415"/>
    <mergeCell ref="U411:U415"/>
    <mergeCell ref="S406:S410"/>
    <mergeCell ref="T406:T410"/>
    <mergeCell ref="U406:U410"/>
    <mergeCell ref="V406:V410"/>
    <mergeCell ref="A411:A415"/>
    <mergeCell ref="B411:B415"/>
    <mergeCell ref="C411:C415"/>
    <mergeCell ref="D411:D415"/>
    <mergeCell ref="E411:E415"/>
    <mergeCell ref="F411:F415"/>
    <mergeCell ref="V401:V405"/>
    <mergeCell ref="A406:A410"/>
    <mergeCell ref="B406:B410"/>
    <mergeCell ref="C406:C410"/>
    <mergeCell ref="D406:D410"/>
    <mergeCell ref="E406:E410"/>
    <mergeCell ref="F406:F410"/>
    <mergeCell ref="G406:G410"/>
    <mergeCell ref="H406:H410"/>
    <mergeCell ref="I406:I410"/>
    <mergeCell ref="G401:G405"/>
    <mergeCell ref="H401:H405"/>
    <mergeCell ref="I401:I405"/>
    <mergeCell ref="S401:S405"/>
    <mergeCell ref="T401:T405"/>
    <mergeCell ref="U401:U405"/>
    <mergeCell ref="S396:S400"/>
    <mergeCell ref="T396:T400"/>
    <mergeCell ref="U396:U400"/>
    <mergeCell ref="V396:V400"/>
    <mergeCell ref="A401:A405"/>
    <mergeCell ref="B401:B405"/>
    <mergeCell ref="C401:C405"/>
    <mergeCell ref="D401:D405"/>
    <mergeCell ref="E401:E405"/>
    <mergeCell ref="F401:F405"/>
    <mergeCell ref="V391:V395"/>
    <mergeCell ref="A396:A400"/>
    <mergeCell ref="B396:B400"/>
    <mergeCell ref="C396:C400"/>
    <mergeCell ref="D396:D400"/>
    <mergeCell ref="E396:E400"/>
    <mergeCell ref="F396:F400"/>
    <mergeCell ref="G396:G400"/>
    <mergeCell ref="H396:H400"/>
    <mergeCell ref="I396:I400"/>
    <mergeCell ref="G391:G395"/>
    <mergeCell ref="H391:H395"/>
    <mergeCell ref="I391:I395"/>
    <mergeCell ref="S391:S395"/>
    <mergeCell ref="T391:T395"/>
    <mergeCell ref="U391:U395"/>
    <mergeCell ref="S386:S390"/>
    <mergeCell ref="T386:T390"/>
    <mergeCell ref="U386:U390"/>
    <mergeCell ref="V386:V390"/>
    <mergeCell ref="A391:A395"/>
    <mergeCell ref="B391:B395"/>
    <mergeCell ref="C391:C395"/>
    <mergeCell ref="D391:D395"/>
    <mergeCell ref="E391:E395"/>
    <mergeCell ref="F391:F395"/>
    <mergeCell ref="V381:V385"/>
    <mergeCell ref="A386:A390"/>
    <mergeCell ref="B386:B390"/>
    <mergeCell ref="C386:C390"/>
    <mergeCell ref="D386:D390"/>
    <mergeCell ref="E386:E390"/>
    <mergeCell ref="F386:F390"/>
    <mergeCell ref="G386:G390"/>
    <mergeCell ref="H386:H390"/>
    <mergeCell ref="I386:I390"/>
    <mergeCell ref="G381:G385"/>
    <mergeCell ref="H381:H385"/>
    <mergeCell ref="I381:I385"/>
    <mergeCell ref="S381:S385"/>
    <mergeCell ref="T381:T385"/>
    <mergeCell ref="U381:U385"/>
    <mergeCell ref="A381:A385"/>
    <mergeCell ref="B381:B385"/>
    <mergeCell ref="C381:C385"/>
    <mergeCell ref="D381:D385"/>
    <mergeCell ref="E381:E385"/>
    <mergeCell ref="F381:F385"/>
    <mergeCell ref="S374:S378"/>
    <mergeCell ref="T374:T378"/>
    <mergeCell ref="U374:U378"/>
    <mergeCell ref="V374:V378"/>
    <mergeCell ref="E379:J379"/>
    <mergeCell ref="E380:V380"/>
    <mergeCell ref="V369:V37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I374:I378"/>
    <mergeCell ref="G369:G373"/>
    <mergeCell ref="H369:H373"/>
    <mergeCell ref="I369:I373"/>
    <mergeCell ref="S369:S373"/>
    <mergeCell ref="T369:T373"/>
    <mergeCell ref="U369:U373"/>
    <mergeCell ref="S364:S368"/>
    <mergeCell ref="T364:T368"/>
    <mergeCell ref="U364:U368"/>
    <mergeCell ref="V364:V368"/>
    <mergeCell ref="A369:A373"/>
    <mergeCell ref="B369:B373"/>
    <mergeCell ref="C369:C373"/>
    <mergeCell ref="D369:D373"/>
    <mergeCell ref="E369:E373"/>
    <mergeCell ref="F369:F373"/>
    <mergeCell ref="V359:V363"/>
    <mergeCell ref="A364:A368"/>
    <mergeCell ref="B364:B368"/>
    <mergeCell ref="C364:C368"/>
    <mergeCell ref="D364:D368"/>
    <mergeCell ref="E364:E368"/>
    <mergeCell ref="F364:F368"/>
    <mergeCell ref="G364:G368"/>
    <mergeCell ref="H364:H368"/>
    <mergeCell ref="I364:I368"/>
    <mergeCell ref="G359:G363"/>
    <mergeCell ref="H359:H363"/>
    <mergeCell ref="I359:I363"/>
    <mergeCell ref="S359:S363"/>
    <mergeCell ref="T359:T363"/>
    <mergeCell ref="U359:U363"/>
    <mergeCell ref="A359:A363"/>
    <mergeCell ref="B359:B363"/>
    <mergeCell ref="C359:C363"/>
    <mergeCell ref="D359:D363"/>
    <mergeCell ref="E359:E363"/>
    <mergeCell ref="F359:F363"/>
    <mergeCell ref="S352:S356"/>
    <mergeCell ref="T352:T356"/>
    <mergeCell ref="U352:U356"/>
    <mergeCell ref="V352:V356"/>
    <mergeCell ref="E357:J357"/>
    <mergeCell ref="E358:V358"/>
    <mergeCell ref="V347:V351"/>
    <mergeCell ref="A352:A356"/>
    <mergeCell ref="B352:B356"/>
    <mergeCell ref="C352:C356"/>
    <mergeCell ref="D352:D356"/>
    <mergeCell ref="E352:E356"/>
    <mergeCell ref="F352:F356"/>
    <mergeCell ref="G352:G356"/>
    <mergeCell ref="H352:H356"/>
    <mergeCell ref="I352:I356"/>
    <mergeCell ref="G347:G351"/>
    <mergeCell ref="H347:H351"/>
    <mergeCell ref="I347:I351"/>
    <mergeCell ref="S347:S351"/>
    <mergeCell ref="T347:T351"/>
    <mergeCell ref="U347:U351"/>
    <mergeCell ref="A347:A351"/>
    <mergeCell ref="B347:B351"/>
    <mergeCell ref="C347:C351"/>
    <mergeCell ref="D347:D351"/>
    <mergeCell ref="E347:E351"/>
    <mergeCell ref="F347:F351"/>
    <mergeCell ref="H342:H346"/>
    <mergeCell ref="I342:I346"/>
    <mergeCell ref="S342:S346"/>
    <mergeCell ref="T342:T346"/>
    <mergeCell ref="U342:U346"/>
    <mergeCell ref="V342:V346"/>
    <mergeCell ref="V335:V339"/>
    <mergeCell ref="E340:J340"/>
    <mergeCell ref="E341:V341"/>
    <mergeCell ref="A342:A346"/>
    <mergeCell ref="B342:B346"/>
    <mergeCell ref="C342:C346"/>
    <mergeCell ref="D342:D346"/>
    <mergeCell ref="E342:E346"/>
    <mergeCell ref="F342:F346"/>
    <mergeCell ref="G342:G346"/>
    <mergeCell ref="G335:G339"/>
    <mergeCell ref="H335:H339"/>
    <mergeCell ref="I335:I339"/>
    <mergeCell ref="S335:S339"/>
    <mergeCell ref="T335:T339"/>
    <mergeCell ref="U335:U339"/>
    <mergeCell ref="S330:S334"/>
    <mergeCell ref="T330:T334"/>
    <mergeCell ref="U330:U334"/>
    <mergeCell ref="V330:V334"/>
    <mergeCell ref="A335:A339"/>
    <mergeCell ref="B335:B339"/>
    <mergeCell ref="C335:C339"/>
    <mergeCell ref="D335:D339"/>
    <mergeCell ref="E335:E339"/>
    <mergeCell ref="F335:F339"/>
    <mergeCell ref="E329:V329"/>
    <mergeCell ref="A330:A334"/>
    <mergeCell ref="B330:B334"/>
    <mergeCell ref="C330:C334"/>
    <mergeCell ref="D330:D334"/>
    <mergeCell ref="E330:E334"/>
    <mergeCell ref="F330:F334"/>
    <mergeCell ref="G330:G334"/>
    <mergeCell ref="H330:H334"/>
    <mergeCell ref="I330:I334"/>
    <mergeCell ref="I323:I327"/>
    <mergeCell ref="S323:S327"/>
    <mergeCell ref="T323:T327"/>
    <mergeCell ref="U323:U327"/>
    <mergeCell ref="V323:V327"/>
    <mergeCell ref="E328:J328"/>
    <mergeCell ref="U318:U322"/>
    <mergeCell ref="V318:V322"/>
    <mergeCell ref="A323:A327"/>
    <mergeCell ref="B323:B327"/>
    <mergeCell ref="C323:C327"/>
    <mergeCell ref="D323:D327"/>
    <mergeCell ref="E323:E327"/>
    <mergeCell ref="F323:F327"/>
    <mergeCell ref="G323:G327"/>
    <mergeCell ref="H323:H327"/>
    <mergeCell ref="F318:F322"/>
    <mergeCell ref="G318:G322"/>
    <mergeCell ref="H318:H322"/>
    <mergeCell ref="I318:I322"/>
    <mergeCell ref="S318:S322"/>
    <mergeCell ref="T318:T322"/>
    <mergeCell ref="I313:I317"/>
    <mergeCell ref="S313:S317"/>
    <mergeCell ref="T313:T317"/>
    <mergeCell ref="U313:U317"/>
    <mergeCell ref="V313:V317"/>
    <mergeCell ref="A318:A322"/>
    <mergeCell ref="B318:B322"/>
    <mergeCell ref="C318:C322"/>
    <mergeCell ref="D318:D322"/>
    <mergeCell ref="E318:E322"/>
    <mergeCell ref="U308:U312"/>
    <mergeCell ref="V308:V312"/>
    <mergeCell ref="A313:A317"/>
    <mergeCell ref="B313:B317"/>
    <mergeCell ref="C313:C317"/>
    <mergeCell ref="D313:D317"/>
    <mergeCell ref="E313:E317"/>
    <mergeCell ref="F313:F317"/>
    <mergeCell ref="G313:G317"/>
    <mergeCell ref="H313:H317"/>
    <mergeCell ref="F308:F312"/>
    <mergeCell ref="G308:G312"/>
    <mergeCell ref="H308:H312"/>
    <mergeCell ref="I308:I312"/>
    <mergeCell ref="S308:S312"/>
    <mergeCell ref="T308:T312"/>
    <mergeCell ref="I303:I307"/>
    <mergeCell ref="S303:S307"/>
    <mergeCell ref="T303:T307"/>
    <mergeCell ref="U303:U307"/>
    <mergeCell ref="V303:V307"/>
    <mergeCell ref="A308:A312"/>
    <mergeCell ref="B308:B312"/>
    <mergeCell ref="C308:C312"/>
    <mergeCell ref="D308:D312"/>
    <mergeCell ref="E308:E312"/>
    <mergeCell ref="E301:J301"/>
    <mergeCell ref="E302:V302"/>
    <mergeCell ref="A303:A307"/>
    <mergeCell ref="B303:B307"/>
    <mergeCell ref="C303:C307"/>
    <mergeCell ref="D303:D307"/>
    <mergeCell ref="E303:E307"/>
    <mergeCell ref="F303:F307"/>
    <mergeCell ref="G303:G307"/>
    <mergeCell ref="H303:H307"/>
    <mergeCell ref="H296:H300"/>
    <mergeCell ref="I296:I300"/>
    <mergeCell ref="S296:S300"/>
    <mergeCell ref="T296:T300"/>
    <mergeCell ref="U296:U300"/>
    <mergeCell ref="V296:V300"/>
    <mergeCell ref="V289:V293"/>
    <mergeCell ref="E294:J294"/>
    <mergeCell ref="E295:V295"/>
    <mergeCell ref="A296:A300"/>
    <mergeCell ref="B296:B300"/>
    <mergeCell ref="C296:C300"/>
    <mergeCell ref="D296:D300"/>
    <mergeCell ref="E296:E300"/>
    <mergeCell ref="F296:F300"/>
    <mergeCell ref="G296:G300"/>
    <mergeCell ref="G289:G293"/>
    <mergeCell ref="H289:H293"/>
    <mergeCell ref="I289:I293"/>
    <mergeCell ref="S289:S293"/>
    <mergeCell ref="T289:T293"/>
    <mergeCell ref="U289:U293"/>
    <mergeCell ref="A289:A293"/>
    <mergeCell ref="B289:B293"/>
    <mergeCell ref="C289:C293"/>
    <mergeCell ref="D289:D293"/>
    <mergeCell ref="E289:E293"/>
    <mergeCell ref="F289:F293"/>
    <mergeCell ref="S282:S286"/>
    <mergeCell ref="T282:T286"/>
    <mergeCell ref="U282:U286"/>
    <mergeCell ref="V282:V286"/>
    <mergeCell ref="E287:J287"/>
    <mergeCell ref="E288:V288"/>
    <mergeCell ref="V277:V281"/>
    <mergeCell ref="A282:A286"/>
    <mergeCell ref="B282:B286"/>
    <mergeCell ref="C282:C286"/>
    <mergeCell ref="D282:D286"/>
    <mergeCell ref="E282:E286"/>
    <mergeCell ref="F282:F286"/>
    <mergeCell ref="G282:G286"/>
    <mergeCell ref="H282:H286"/>
    <mergeCell ref="I282:I286"/>
    <mergeCell ref="G277:G281"/>
    <mergeCell ref="H277:H281"/>
    <mergeCell ref="I277:I281"/>
    <mergeCell ref="S277:S281"/>
    <mergeCell ref="T277:T281"/>
    <mergeCell ref="U277:U281"/>
    <mergeCell ref="A277:A281"/>
    <mergeCell ref="B277:B281"/>
    <mergeCell ref="C277:C281"/>
    <mergeCell ref="D277:D281"/>
    <mergeCell ref="E277:E281"/>
    <mergeCell ref="F277:F281"/>
    <mergeCell ref="H272:H276"/>
    <mergeCell ref="I272:I276"/>
    <mergeCell ref="S272:S276"/>
    <mergeCell ref="T272:T276"/>
    <mergeCell ref="U272:U276"/>
    <mergeCell ref="V272:V276"/>
    <mergeCell ref="V265:V269"/>
    <mergeCell ref="E270:J270"/>
    <mergeCell ref="E271:V271"/>
    <mergeCell ref="A272:A276"/>
    <mergeCell ref="B272:B276"/>
    <mergeCell ref="C272:C276"/>
    <mergeCell ref="D272:D276"/>
    <mergeCell ref="E272:E276"/>
    <mergeCell ref="F272:F276"/>
    <mergeCell ref="G272:G276"/>
    <mergeCell ref="G265:G269"/>
    <mergeCell ref="H265:H269"/>
    <mergeCell ref="I265:I269"/>
    <mergeCell ref="S265:S269"/>
    <mergeCell ref="T265:T269"/>
    <mergeCell ref="U265:U269"/>
    <mergeCell ref="S260:S264"/>
    <mergeCell ref="T260:T264"/>
    <mergeCell ref="U260:U264"/>
    <mergeCell ref="V260:V264"/>
    <mergeCell ref="A265:A269"/>
    <mergeCell ref="B265:B269"/>
    <mergeCell ref="C265:C269"/>
    <mergeCell ref="D265:D269"/>
    <mergeCell ref="E265:E269"/>
    <mergeCell ref="F265:F269"/>
    <mergeCell ref="V255:V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I260:I264"/>
    <mergeCell ref="G255:G259"/>
    <mergeCell ref="H255:H259"/>
    <mergeCell ref="I255:I259"/>
    <mergeCell ref="S255:S259"/>
    <mergeCell ref="T255:T259"/>
    <mergeCell ref="U255:U259"/>
    <mergeCell ref="A255:A259"/>
    <mergeCell ref="B255:B259"/>
    <mergeCell ref="C255:C259"/>
    <mergeCell ref="D255:D259"/>
    <mergeCell ref="E255:E259"/>
    <mergeCell ref="F255:F259"/>
    <mergeCell ref="H250:H254"/>
    <mergeCell ref="I250:I254"/>
    <mergeCell ref="S250:S254"/>
    <mergeCell ref="T250:T254"/>
    <mergeCell ref="U250:U254"/>
    <mergeCell ref="V250:V254"/>
    <mergeCell ref="V243:V247"/>
    <mergeCell ref="E248:J248"/>
    <mergeCell ref="E249:V249"/>
    <mergeCell ref="A250:A254"/>
    <mergeCell ref="B250:B254"/>
    <mergeCell ref="C250:C254"/>
    <mergeCell ref="D250:D254"/>
    <mergeCell ref="E250:E254"/>
    <mergeCell ref="F250:F254"/>
    <mergeCell ref="G250:G254"/>
    <mergeCell ref="G243:G247"/>
    <mergeCell ref="H243:H247"/>
    <mergeCell ref="I243:I247"/>
    <mergeCell ref="S243:S247"/>
    <mergeCell ref="T243:T247"/>
    <mergeCell ref="U243:U247"/>
    <mergeCell ref="A243:A247"/>
    <mergeCell ref="B243:B247"/>
    <mergeCell ref="C243:C247"/>
    <mergeCell ref="D243:D247"/>
    <mergeCell ref="E243:E247"/>
    <mergeCell ref="F243:F247"/>
    <mergeCell ref="H238:H242"/>
    <mergeCell ref="I238:I242"/>
    <mergeCell ref="S238:S242"/>
    <mergeCell ref="T238:T242"/>
    <mergeCell ref="U238:U242"/>
    <mergeCell ref="V238:V242"/>
    <mergeCell ref="V231:V235"/>
    <mergeCell ref="E236:J236"/>
    <mergeCell ref="E237:V237"/>
    <mergeCell ref="A238:A242"/>
    <mergeCell ref="B238:B242"/>
    <mergeCell ref="C238:C242"/>
    <mergeCell ref="D238:D242"/>
    <mergeCell ref="E238:E242"/>
    <mergeCell ref="F238:F242"/>
    <mergeCell ref="G238:G242"/>
    <mergeCell ref="G231:G235"/>
    <mergeCell ref="H231:H235"/>
    <mergeCell ref="I231:I235"/>
    <mergeCell ref="S231:S235"/>
    <mergeCell ref="T231:T235"/>
    <mergeCell ref="U231:U235"/>
    <mergeCell ref="S226:S230"/>
    <mergeCell ref="T226:T230"/>
    <mergeCell ref="U226:U230"/>
    <mergeCell ref="V226:V230"/>
    <mergeCell ref="A231:A235"/>
    <mergeCell ref="B231:B235"/>
    <mergeCell ref="C231:C235"/>
    <mergeCell ref="D231:D235"/>
    <mergeCell ref="E231:E235"/>
    <mergeCell ref="F231:F235"/>
    <mergeCell ref="V221:V225"/>
    <mergeCell ref="A226:A230"/>
    <mergeCell ref="B226:B230"/>
    <mergeCell ref="C226:C230"/>
    <mergeCell ref="D226:D230"/>
    <mergeCell ref="E226:E230"/>
    <mergeCell ref="F226:F230"/>
    <mergeCell ref="G226:G230"/>
    <mergeCell ref="H226:H230"/>
    <mergeCell ref="I226:I230"/>
    <mergeCell ref="G221:G225"/>
    <mergeCell ref="H221:H225"/>
    <mergeCell ref="I221:I225"/>
    <mergeCell ref="S221:S225"/>
    <mergeCell ref="T221:T225"/>
    <mergeCell ref="U221:U225"/>
    <mergeCell ref="A221:A225"/>
    <mergeCell ref="B221:B225"/>
    <mergeCell ref="C221:C225"/>
    <mergeCell ref="D221:D225"/>
    <mergeCell ref="E221:E225"/>
    <mergeCell ref="F221:F225"/>
    <mergeCell ref="S214:S218"/>
    <mergeCell ref="T214:T218"/>
    <mergeCell ref="U214:U218"/>
    <mergeCell ref="V214:V218"/>
    <mergeCell ref="E219:J219"/>
    <mergeCell ref="E220:V220"/>
    <mergeCell ref="V209:V213"/>
    <mergeCell ref="A214:A218"/>
    <mergeCell ref="B214:B218"/>
    <mergeCell ref="C214:C218"/>
    <mergeCell ref="D214:D218"/>
    <mergeCell ref="E214:E218"/>
    <mergeCell ref="F214:F218"/>
    <mergeCell ref="G214:G218"/>
    <mergeCell ref="H214:H218"/>
    <mergeCell ref="I214:I218"/>
    <mergeCell ref="G209:G213"/>
    <mergeCell ref="H209:H213"/>
    <mergeCell ref="I209:I213"/>
    <mergeCell ref="S209:S213"/>
    <mergeCell ref="T209:T213"/>
    <mergeCell ref="U209:U213"/>
    <mergeCell ref="S204:S208"/>
    <mergeCell ref="T204:T208"/>
    <mergeCell ref="U204:U208"/>
    <mergeCell ref="V204:V208"/>
    <mergeCell ref="A209:A213"/>
    <mergeCell ref="B209:B213"/>
    <mergeCell ref="C209:C213"/>
    <mergeCell ref="D209:D213"/>
    <mergeCell ref="E209:E213"/>
    <mergeCell ref="F209:F213"/>
    <mergeCell ref="V199:V203"/>
    <mergeCell ref="A204:A208"/>
    <mergeCell ref="B204:B208"/>
    <mergeCell ref="C204:C208"/>
    <mergeCell ref="D204:D208"/>
    <mergeCell ref="E204:E208"/>
    <mergeCell ref="F204:F208"/>
    <mergeCell ref="G204:G208"/>
    <mergeCell ref="H204:H208"/>
    <mergeCell ref="I204:I208"/>
    <mergeCell ref="G199:G203"/>
    <mergeCell ref="H199:H203"/>
    <mergeCell ref="I199:I203"/>
    <mergeCell ref="S199:S203"/>
    <mergeCell ref="T199:T203"/>
    <mergeCell ref="U199:U203"/>
    <mergeCell ref="A199:A203"/>
    <mergeCell ref="B199:B203"/>
    <mergeCell ref="C199:C203"/>
    <mergeCell ref="D199:D203"/>
    <mergeCell ref="E199:E203"/>
    <mergeCell ref="F199:F203"/>
    <mergeCell ref="S192:S196"/>
    <mergeCell ref="T192:T196"/>
    <mergeCell ref="U192:U196"/>
    <mergeCell ref="V192:V196"/>
    <mergeCell ref="E197:J197"/>
    <mergeCell ref="E198:V198"/>
    <mergeCell ref="V187:V191"/>
    <mergeCell ref="A192:A196"/>
    <mergeCell ref="B192:B196"/>
    <mergeCell ref="C192:C196"/>
    <mergeCell ref="D192:D196"/>
    <mergeCell ref="E192:E196"/>
    <mergeCell ref="F192:F196"/>
    <mergeCell ref="G192:G196"/>
    <mergeCell ref="H192:H196"/>
    <mergeCell ref="I192:I196"/>
    <mergeCell ref="G187:G191"/>
    <mergeCell ref="H187:H191"/>
    <mergeCell ref="I187:I191"/>
    <mergeCell ref="S187:S191"/>
    <mergeCell ref="T187:T191"/>
    <mergeCell ref="U187:U191"/>
    <mergeCell ref="E183:J183"/>
    <mergeCell ref="D184:J184"/>
    <mergeCell ref="D185:V185"/>
    <mergeCell ref="E186:V186"/>
    <mergeCell ref="A187:A191"/>
    <mergeCell ref="B187:B191"/>
    <mergeCell ref="C187:C191"/>
    <mergeCell ref="D187:D191"/>
    <mergeCell ref="E187:E191"/>
    <mergeCell ref="F187:F191"/>
    <mergeCell ref="H178:H182"/>
    <mergeCell ref="I178:I182"/>
    <mergeCell ref="S178:S182"/>
    <mergeCell ref="T178:T182"/>
    <mergeCell ref="U178:U182"/>
    <mergeCell ref="V178:V182"/>
    <mergeCell ref="V171:V175"/>
    <mergeCell ref="E176:J176"/>
    <mergeCell ref="E177:V177"/>
    <mergeCell ref="A178:A182"/>
    <mergeCell ref="B178:B182"/>
    <mergeCell ref="C178:C182"/>
    <mergeCell ref="D178:D182"/>
    <mergeCell ref="E178:E182"/>
    <mergeCell ref="F178:F182"/>
    <mergeCell ref="G178:G182"/>
    <mergeCell ref="G171:G175"/>
    <mergeCell ref="H171:H175"/>
    <mergeCell ref="I171:I175"/>
    <mergeCell ref="S171:S175"/>
    <mergeCell ref="T171:T175"/>
    <mergeCell ref="U171:U175"/>
    <mergeCell ref="A171:A175"/>
    <mergeCell ref="B171:B175"/>
    <mergeCell ref="C171:C175"/>
    <mergeCell ref="D171:D175"/>
    <mergeCell ref="E171:E175"/>
    <mergeCell ref="F171:F175"/>
    <mergeCell ref="H166:H170"/>
    <mergeCell ref="I166:I170"/>
    <mergeCell ref="S166:S170"/>
    <mergeCell ref="T166:T170"/>
    <mergeCell ref="U166:U170"/>
    <mergeCell ref="V166:V170"/>
    <mergeCell ref="V159:V163"/>
    <mergeCell ref="E164:J164"/>
    <mergeCell ref="E165:V165"/>
    <mergeCell ref="A166:A170"/>
    <mergeCell ref="B166:B170"/>
    <mergeCell ref="C166:C170"/>
    <mergeCell ref="D166:D170"/>
    <mergeCell ref="E166:E170"/>
    <mergeCell ref="F166:F170"/>
    <mergeCell ref="G166:G170"/>
    <mergeCell ref="G159:G163"/>
    <mergeCell ref="H159:H163"/>
    <mergeCell ref="I159:I163"/>
    <mergeCell ref="S159:S163"/>
    <mergeCell ref="T159:T163"/>
    <mergeCell ref="U159:U163"/>
    <mergeCell ref="S154:S158"/>
    <mergeCell ref="T154:T158"/>
    <mergeCell ref="U154:U158"/>
    <mergeCell ref="V154:V158"/>
    <mergeCell ref="A159:A163"/>
    <mergeCell ref="B159:B163"/>
    <mergeCell ref="C159:C163"/>
    <mergeCell ref="D159:D163"/>
    <mergeCell ref="E159:E163"/>
    <mergeCell ref="F159:F163"/>
    <mergeCell ref="V149:V153"/>
    <mergeCell ref="A154:A158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G149:G153"/>
    <mergeCell ref="H149:H153"/>
    <mergeCell ref="I149:I153"/>
    <mergeCell ref="S149:S153"/>
    <mergeCell ref="T149:T153"/>
    <mergeCell ref="U149:U153"/>
    <mergeCell ref="A149:A153"/>
    <mergeCell ref="B149:B153"/>
    <mergeCell ref="C149:C153"/>
    <mergeCell ref="D149:D153"/>
    <mergeCell ref="E149:E153"/>
    <mergeCell ref="F149:F153"/>
    <mergeCell ref="I144:I148"/>
    <mergeCell ref="S144:S146"/>
    <mergeCell ref="T144:T146"/>
    <mergeCell ref="U144:U146"/>
    <mergeCell ref="V144:V146"/>
    <mergeCell ref="S147:S148"/>
    <mergeCell ref="T147:T148"/>
    <mergeCell ref="U147:U148"/>
    <mergeCell ref="V147:V148"/>
    <mergeCell ref="U139:U143"/>
    <mergeCell ref="V139:V143"/>
    <mergeCell ref="A144:A148"/>
    <mergeCell ref="B144:B148"/>
    <mergeCell ref="C144:C148"/>
    <mergeCell ref="D144:D148"/>
    <mergeCell ref="E144:E148"/>
    <mergeCell ref="F144:F148"/>
    <mergeCell ref="G144:G148"/>
    <mergeCell ref="H144:H148"/>
    <mergeCell ref="F139:F143"/>
    <mergeCell ref="G139:G143"/>
    <mergeCell ref="H139:H143"/>
    <mergeCell ref="I139:I143"/>
    <mergeCell ref="S139:S143"/>
    <mergeCell ref="T139:T143"/>
    <mergeCell ref="S134:S135"/>
    <mergeCell ref="T134:T135"/>
    <mergeCell ref="U134:U135"/>
    <mergeCell ref="V134:V135"/>
    <mergeCell ref="S136:S138"/>
    <mergeCell ref="A139:A143"/>
    <mergeCell ref="B139:B143"/>
    <mergeCell ref="C139:C143"/>
    <mergeCell ref="D139:D143"/>
    <mergeCell ref="E139:E143"/>
    <mergeCell ref="V129:V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I134:I138"/>
    <mergeCell ref="G129:G133"/>
    <mergeCell ref="H129:H133"/>
    <mergeCell ref="I129:I133"/>
    <mergeCell ref="S129:S133"/>
    <mergeCell ref="T129:T133"/>
    <mergeCell ref="U129:U133"/>
    <mergeCell ref="U122:U126"/>
    <mergeCell ref="V122:V126"/>
    <mergeCell ref="E127:J127"/>
    <mergeCell ref="E128:V128"/>
    <mergeCell ref="A129:A133"/>
    <mergeCell ref="B129:B133"/>
    <mergeCell ref="C129:C133"/>
    <mergeCell ref="D129:D133"/>
    <mergeCell ref="E129:E133"/>
    <mergeCell ref="F129:F133"/>
    <mergeCell ref="F122:F126"/>
    <mergeCell ref="G122:G126"/>
    <mergeCell ref="H122:H126"/>
    <mergeCell ref="I122:I126"/>
    <mergeCell ref="S122:S126"/>
    <mergeCell ref="T122:T126"/>
    <mergeCell ref="V113:V117"/>
    <mergeCell ref="E118:J118"/>
    <mergeCell ref="D119:J119"/>
    <mergeCell ref="D120:V120"/>
    <mergeCell ref="E121:V121"/>
    <mergeCell ref="A122:A126"/>
    <mergeCell ref="B122:B126"/>
    <mergeCell ref="C122:C126"/>
    <mergeCell ref="D122:D126"/>
    <mergeCell ref="E122:E126"/>
    <mergeCell ref="G113:G117"/>
    <mergeCell ref="H113:H117"/>
    <mergeCell ref="I113:I117"/>
    <mergeCell ref="S113:S117"/>
    <mergeCell ref="T113:T117"/>
    <mergeCell ref="U113:U117"/>
    <mergeCell ref="A113:A117"/>
    <mergeCell ref="B113:B117"/>
    <mergeCell ref="C113:C117"/>
    <mergeCell ref="D113:D117"/>
    <mergeCell ref="E113:E117"/>
    <mergeCell ref="F113:F117"/>
    <mergeCell ref="H108:H112"/>
    <mergeCell ref="I108:I112"/>
    <mergeCell ref="S108:S112"/>
    <mergeCell ref="T108:T112"/>
    <mergeCell ref="U108:U112"/>
    <mergeCell ref="V108:V112"/>
    <mergeCell ref="V101:V105"/>
    <mergeCell ref="E106:J106"/>
    <mergeCell ref="E107:V107"/>
    <mergeCell ref="A108:A112"/>
    <mergeCell ref="B108:B112"/>
    <mergeCell ref="C108:C112"/>
    <mergeCell ref="D108:D112"/>
    <mergeCell ref="E108:E112"/>
    <mergeCell ref="F108:F112"/>
    <mergeCell ref="G108:G112"/>
    <mergeCell ref="G101:G105"/>
    <mergeCell ref="H101:H105"/>
    <mergeCell ref="I101:I105"/>
    <mergeCell ref="S101:S105"/>
    <mergeCell ref="T101:T105"/>
    <mergeCell ref="U101:U105"/>
    <mergeCell ref="C97:J97"/>
    <mergeCell ref="C98:V98"/>
    <mergeCell ref="D99:V99"/>
    <mergeCell ref="E100:V100"/>
    <mergeCell ref="A101:A105"/>
    <mergeCell ref="B101:B105"/>
    <mergeCell ref="C101:C105"/>
    <mergeCell ref="D101:D105"/>
    <mergeCell ref="E101:E105"/>
    <mergeCell ref="F101:F105"/>
    <mergeCell ref="S90:S94"/>
    <mergeCell ref="T90:T94"/>
    <mergeCell ref="U90:U94"/>
    <mergeCell ref="V90:V94"/>
    <mergeCell ref="E95:J95"/>
    <mergeCell ref="D96:J96"/>
    <mergeCell ref="E89:V89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I83:I87"/>
    <mergeCell ref="S83:S87"/>
    <mergeCell ref="T83:T87"/>
    <mergeCell ref="U83:U87"/>
    <mergeCell ref="V83:V87"/>
    <mergeCell ref="E88:J88"/>
    <mergeCell ref="U78:U82"/>
    <mergeCell ref="V78:V82"/>
    <mergeCell ref="A83:A87"/>
    <mergeCell ref="B83:B87"/>
    <mergeCell ref="C83:C87"/>
    <mergeCell ref="D83:D87"/>
    <mergeCell ref="E83:E87"/>
    <mergeCell ref="F83:F87"/>
    <mergeCell ref="G83:G87"/>
    <mergeCell ref="H83:H87"/>
    <mergeCell ref="F78:F82"/>
    <mergeCell ref="G78:G82"/>
    <mergeCell ref="H78:H82"/>
    <mergeCell ref="I78:I82"/>
    <mergeCell ref="S78:S82"/>
    <mergeCell ref="T78:T82"/>
    <mergeCell ref="V69:V73"/>
    <mergeCell ref="E74:J74"/>
    <mergeCell ref="D75:J75"/>
    <mergeCell ref="D76:V76"/>
    <mergeCell ref="E77:V77"/>
    <mergeCell ref="A78:A82"/>
    <mergeCell ref="B78:B82"/>
    <mergeCell ref="C78:C82"/>
    <mergeCell ref="D78:D82"/>
    <mergeCell ref="E78:E82"/>
    <mergeCell ref="G69:G73"/>
    <mergeCell ref="H69:H73"/>
    <mergeCell ref="I69:I73"/>
    <mergeCell ref="S69:S73"/>
    <mergeCell ref="T69:T73"/>
    <mergeCell ref="U69:U73"/>
    <mergeCell ref="S64:S68"/>
    <mergeCell ref="T64:T68"/>
    <mergeCell ref="U64:U68"/>
    <mergeCell ref="V64:V68"/>
    <mergeCell ref="A69:A73"/>
    <mergeCell ref="B69:B73"/>
    <mergeCell ref="C69:C73"/>
    <mergeCell ref="D69:D73"/>
    <mergeCell ref="E69:E73"/>
    <mergeCell ref="F69:F73"/>
    <mergeCell ref="V59:V63"/>
    <mergeCell ref="A64:A68"/>
    <mergeCell ref="B64:B68"/>
    <mergeCell ref="C64:C68"/>
    <mergeCell ref="D64:D68"/>
    <mergeCell ref="E64:E68"/>
    <mergeCell ref="F64:F68"/>
    <mergeCell ref="G64:G68"/>
    <mergeCell ref="H64:H68"/>
    <mergeCell ref="I64:I68"/>
    <mergeCell ref="G59:G63"/>
    <mergeCell ref="H59:H63"/>
    <mergeCell ref="I59:I63"/>
    <mergeCell ref="S59:S63"/>
    <mergeCell ref="T59:T63"/>
    <mergeCell ref="U59:U63"/>
    <mergeCell ref="A59:A63"/>
    <mergeCell ref="B59:B63"/>
    <mergeCell ref="C59:C63"/>
    <mergeCell ref="D59:D63"/>
    <mergeCell ref="E59:E63"/>
    <mergeCell ref="F59:F63"/>
    <mergeCell ref="C52:J52"/>
    <mergeCell ref="B53:J53"/>
    <mergeCell ref="B55:V55"/>
    <mergeCell ref="C56:V56"/>
    <mergeCell ref="D57:V57"/>
    <mergeCell ref="E58:V58"/>
    <mergeCell ref="S45:S49"/>
    <mergeCell ref="T45:T49"/>
    <mergeCell ref="U45:U49"/>
    <mergeCell ref="V45:V49"/>
    <mergeCell ref="E50:J50"/>
    <mergeCell ref="D51:J51"/>
    <mergeCell ref="V35:V39"/>
    <mergeCell ref="A45:A49"/>
    <mergeCell ref="B45:B49"/>
    <mergeCell ref="C45:C49"/>
    <mergeCell ref="D45:D49"/>
    <mergeCell ref="E45:E49"/>
    <mergeCell ref="F45:F49"/>
    <mergeCell ref="G45:G49"/>
    <mergeCell ref="H45:H49"/>
    <mergeCell ref="I45:I49"/>
    <mergeCell ref="G35:G39"/>
    <mergeCell ref="H35:H39"/>
    <mergeCell ref="I35:I39"/>
    <mergeCell ref="S35:S39"/>
    <mergeCell ref="T35:T39"/>
    <mergeCell ref="U35:U39"/>
    <mergeCell ref="A35:A39"/>
    <mergeCell ref="B35:B39"/>
    <mergeCell ref="C35:C39"/>
    <mergeCell ref="D35:D39"/>
    <mergeCell ref="E35:E39"/>
    <mergeCell ref="F35:F39"/>
    <mergeCell ref="V25:V29"/>
    <mergeCell ref="G25:G29"/>
    <mergeCell ref="H25:H29"/>
    <mergeCell ref="I25:I29"/>
    <mergeCell ref="S25:S29"/>
    <mergeCell ref="T25:T29"/>
    <mergeCell ref="U25:U29"/>
    <mergeCell ref="A25:A29"/>
    <mergeCell ref="B25:B29"/>
    <mergeCell ref="C25:C29"/>
    <mergeCell ref="D25:D29"/>
    <mergeCell ref="E25:E29"/>
    <mergeCell ref="F25:F29"/>
    <mergeCell ref="H20:H24"/>
    <mergeCell ref="I20:I24"/>
    <mergeCell ref="S20:S24"/>
    <mergeCell ref="T20:T24"/>
    <mergeCell ref="F30:F34"/>
    <mergeCell ref="E30:E34"/>
    <mergeCell ref="A30:A34"/>
    <mergeCell ref="B30:B34"/>
    <mergeCell ref="C30:C34"/>
    <mergeCell ref="D30:D34"/>
    <mergeCell ref="G30:G34"/>
    <mergeCell ref="H30:H34"/>
    <mergeCell ref="I30:I34"/>
    <mergeCell ref="S30:S34"/>
    <mergeCell ref="T30:T34"/>
    <mergeCell ref="U30:U34"/>
    <mergeCell ref="V30:V34"/>
    <mergeCell ref="H6:H8"/>
    <mergeCell ref="I6:I8"/>
    <mergeCell ref="J6:J8"/>
    <mergeCell ref="K6:K8"/>
    <mergeCell ref="U20:U24"/>
    <mergeCell ref="V20:V24"/>
    <mergeCell ref="V13:V17"/>
    <mergeCell ref="E18:J18"/>
    <mergeCell ref="E19:V19"/>
    <mergeCell ref="A20:A24"/>
    <mergeCell ref="B20:B24"/>
    <mergeCell ref="C20:C24"/>
    <mergeCell ref="D20:D24"/>
    <mergeCell ref="E20:E24"/>
    <mergeCell ref="F20:F24"/>
    <mergeCell ref="G20:G24"/>
    <mergeCell ref="G13:G17"/>
    <mergeCell ref="H13:H17"/>
    <mergeCell ref="I13:I17"/>
    <mergeCell ref="S13:S17"/>
    <mergeCell ref="T13:T17"/>
    <mergeCell ref="U13:U17"/>
    <mergeCell ref="S1:V1"/>
    <mergeCell ref="S2:V2"/>
    <mergeCell ref="A3:V3"/>
    <mergeCell ref="A4:V4"/>
    <mergeCell ref="A5:V5"/>
    <mergeCell ref="A6:A8"/>
    <mergeCell ref="B6:B8"/>
    <mergeCell ref="C6:C8"/>
    <mergeCell ref="D6:D8"/>
    <mergeCell ref="E6:E8"/>
    <mergeCell ref="B9:V9"/>
    <mergeCell ref="C10:V10"/>
    <mergeCell ref="D11:V11"/>
    <mergeCell ref="E12:V12"/>
    <mergeCell ref="A13:A17"/>
    <mergeCell ref="B13:B17"/>
    <mergeCell ref="C13:C17"/>
    <mergeCell ref="D13:D17"/>
    <mergeCell ref="E13:E17"/>
    <mergeCell ref="F13:F17"/>
    <mergeCell ref="L6:L8"/>
    <mergeCell ref="M6:P6"/>
    <mergeCell ref="Q6:Q8"/>
    <mergeCell ref="R6:R8"/>
    <mergeCell ref="S6:V6"/>
    <mergeCell ref="M7:M8"/>
    <mergeCell ref="N7:O7"/>
    <mergeCell ref="P7:P8"/>
    <mergeCell ref="S7:S8"/>
    <mergeCell ref="T7:V7"/>
    <mergeCell ref="F6:F8"/>
    <mergeCell ref="G6:G8"/>
  </mergeCells>
  <pageMargins left="0.7" right="0.7" top="0.75" bottom="0.75" header="0.3" footer="0.3"/>
  <pageSetup paperSize="9" scale="54" fitToHeight="0" orientation="landscape" r:id="rId1"/>
  <rowBreaks count="7" manualBreakCount="7">
    <brk id="63" max="21" man="1"/>
    <brk id="133" max="21" man="1"/>
    <brk id="208" max="21" man="1"/>
    <brk id="287" max="21" man="1"/>
    <brk id="363" max="21" man="1"/>
    <brk id="430" max="21" man="1"/>
    <brk id="461" max="16383" man="1"/>
  </rowBreaks>
  <ignoredErrors>
    <ignoredError sqref="A9:V12 A449:V450 A448:J448 S448:V448 A426:J426 A401:G425 I402:V404 A382:G395 I382:V385 A375:V378 A359:G363 I360:S363 A357:V358 A342:G356 I342:V356 A331:V334 A330:G330 I330:V330 A329:V329 A303:G327 I303:V307 A297:V302 A296:G296 I296:V296 A279:V281 A277:G277 I277:J277 A271:V276 A255:G269 J256:L256 A227:V235 A226:G226 I226:V226 A200:S203 A199:G199 I199:J199 A179:V183 A178:G178 I178:V178 A177:V177 A166:G175 I166:V170 A165:V165 A129:G133 J131:S133 A128:V128 A122:G122 I122:J122 A114:V118 A108:G108 I108:S108 A102:V103 A101:G101 I101:S101 A95:J95 A90:G90 I90:J90 A88:V89 A78:G87 I80:V80 A76:V77 A60:G63 J60:V61 A135:G163 A134:E134 G134 A365:G373 A364:C364 G364 D364:E364 I173:S173 I171:J171 S171 A397:G400 A396:E396 G396 I398:S398 I396:J396 S396 A19:V22 A13:J13 A27:S27 A25:J25 A54:V58 A98:V100 A96:J96 S96:V96 A105:V107 A104:J104 S104:V104 S122 J129 S129 J135:V136 J134 S134:V134 J141:V143 J139 S139:V139 J147:S148 J144 S144 J151:T153 J149 S149 J155:V163 J154 S154:V154 I175:S175 I174:J174 S174 A193:V198 A192:J192 S192 S199 A205:V208 A204:J204 S204 A210:V213 A209:J209 S209:V209 A215:V218 A214:J214 S214:V214 A239:V241 A238:J238 S238 J255 S255:V255 J259:V259 J258 J266:V267 J265 S265:V265 J269:V269 J268 S268:V268 S277:V277 A290:V295 A289:J289 T289:U289 I325:T327 I323:J323 S323 I359:J359 S359 I365:T368 I364:J364 S364 I370:V373 I369:J369 S369:V369 I392:S393 I391:J391 S391 I397:J397 I400:J400 I399:J399 I401:J401 S401:V401 L400 I395:J395 L395:S395 I407:V410 I406:J406 S406:V406 I413:V415 I411:J411 I417:V420 I416:J416 I422:V423 I421:J421 S421:V421 J73:S73 J72 S72 J71:O71 J69 S90 I82:V82 I81 S81:V81 A254:J254 A253:I253 S253 J257 L257:N257 L254:S254 A249:V249 A247:M247 O247:V247 S258:V258 S399 S397 S13 S25 V25 S411:V411 S416:V416 A14:J14 S14 A26:J26 S26 A121:V121 A119:C120 J145 S145:T145 J150 S150:T150 J261:V264 J260 S260:V260 A428:J428 A427:J427 S427:V427 I83:S84 A109:S112 A124:S126 U123:U126 U122 U130:U133 J130 Q130:S130 J140:L140 O140:V140 U200:U203 A284:V286 A282:J282 S282:V282 A283:M283 O283:V283 I412:N412 P412:V412 A278:M278 O278:V278 A374:P374 R374:V374 A15:S15 U15:V17 U14:V14 V27:V29 V26 U73 U72 U70:U71 A74:J74 I78:R78 A91:T94 A113:S113 J146:T146 U148:V148 V151:V153 V150 A225:K225 A224:J224 S224 S225 A223:S223 A221:S221 U224:V224 U225:V225 U222:V223 A250:S252 I318:V322 I308:S308 I309:T312 I313:S317 U314:V317 A340:V341 A335:S335 A336:T339 I381:J381 I386:S390 U392:V394 U395:V395 V398 V400 V399 V397 I394:J394 S394 N400:S400 J65:V66 J64:R64 I324:L324 N324:T324 J59:R59 A50:J50 O50:P50 S50:V50 S381 A59:E59 G59 A65:G73 A64:E64 G64 U64 A51:J51 S51:V51 I87:S87 I85:L85 N85:S85 Q256:V256 Q257:V257 Q70:S71 A431:V444 A429:J429 S429:V429 A17:J17 S17 A18:J18 S18:V18 A29:J29 S29 A52:J52 S52:V52 A53:J53 S53:V53 S74:U74 A75:J75 S75:V75 L95:V95 A164:J164 S164:V164 A176:J176 S176:V176 A185:V191 A184:J184 S184:V184 A220:V220 A219:J219 S219:V219 A237:V237 A236:J236 L236:V236 A248:J248 L248:V248 A270:J270 S270:V270 A288:V288 A287:J287 S287:V287 A328:J328 L328:V328 A380:V380 A379:J379 S379:V379 L426:V426 S428:V428 A16:J16 L16:S16 A24:V24 A23:J23 L23:V23 A28:J28 L28:S28 J63:V63 J62 L62:V62 J68:V68 J67 L67:V67 I86:J86 L86:S86 A446:V447 A445:J445 L445:V445 A97:J97 S97:V97 A127:J127 L127:V127 A430:J430 L430:V430 A243:V246 A242:K242 S242:V242 I405:L405 N405:V405 A47:A49 A46 A45 A30:E44 B47:E49 B45:E45 B46:E46 H42 H45 A123:J123 Q123:S123 A381:E381 G381 I425:V425 I424:J424 O424:V424 J138:V138 J137 O137:V137 J70 I79:J79 S79:V79 I172:J172 S172 A222:J222 S222" numberStoredAsText="1"/>
    <ignoredError sqref="K448:R448 K96:R96 K254" numberStoredAsText="1" formula="1"/>
    <ignoredError sqref="H401:H425 H381:H400 H359:H373 H342:H356 H330 H303:H327 H296 H277 H255:I269 H226 H199 H178 H166:H175 H129:I163 H122 H108 H101 H90 H78:H87 H59:I73" twoDigitTextYear="1" numberStoredAsText="1"/>
    <ignoredError sqref="K400" formula="1"/>
    <ignoredError sqref="N247 M40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programa</vt:lpstr>
      <vt:lpstr>'13 programa'!Print_Area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Odeta</dc:creator>
  <cp:lastModifiedBy>Rita Pitrinienė</cp:lastModifiedBy>
  <cp:lastPrinted>2019-12-10T11:38:36Z</cp:lastPrinted>
  <dcterms:created xsi:type="dcterms:W3CDTF">2016-10-27T23:33:50Z</dcterms:created>
  <dcterms:modified xsi:type="dcterms:W3CDTF">2019-12-19T10:47:35Z</dcterms:modified>
</cp:coreProperties>
</file>