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84849947-8F24-4E20-833A-2FEE9C8779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23" i="2"/>
  <c r="D23" i="2"/>
  <c r="E23" i="2"/>
  <c r="C27" i="2"/>
  <c r="D27" i="2"/>
  <c r="E27" i="2"/>
  <c r="C32" i="2"/>
  <c r="D32" i="2"/>
  <c r="E32" i="2"/>
  <c r="C39" i="2"/>
  <c r="D39" i="2"/>
  <c r="E39" i="2"/>
  <c r="C44" i="2"/>
  <c r="D44" i="2"/>
  <c r="E44" i="2"/>
  <c r="C52" i="2"/>
  <c r="C51" i="2" s="1"/>
  <c r="D52" i="2"/>
  <c r="D51" i="2" s="1"/>
  <c r="E52" i="2"/>
  <c r="E51" i="2" s="1"/>
  <c r="C60" i="2"/>
  <c r="D60" i="2"/>
  <c r="E60" i="2"/>
  <c r="C62" i="2"/>
  <c r="D62" i="2"/>
  <c r="E62" i="2"/>
  <c r="C64" i="2"/>
  <c r="D64" i="2"/>
  <c r="E64" i="2"/>
  <c r="C66" i="2"/>
  <c r="D66" i="2"/>
  <c r="E66" i="2"/>
  <c r="C68" i="2"/>
  <c r="D68" i="2"/>
  <c r="E68" i="2"/>
  <c r="C70" i="2"/>
  <c r="D70" i="2"/>
  <c r="E70" i="2"/>
  <c r="C74" i="2"/>
  <c r="D74" i="2"/>
  <c r="E74" i="2"/>
  <c r="E10" i="2" l="1"/>
  <c r="E9" i="2" s="1"/>
  <c r="C59" i="2"/>
  <c r="C78" i="2" s="1"/>
  <c r="C10" i="2"/>
  <c r="D59" i="2"/>
  <c r="D78" i="2" s="1"/>
  <c r="D10" i="2"/>
  <c r="D9" i="2" s="1"/>
  <c r="E59" i="2"/>
  <c r="E78" i="2" s="1"/>
  <c r="C9" i="2"/>
</calcChain>
</file>

<file path=xl/sharedStrings.xml><?xml version="1.0" encoding="utf-8"?>
<sst xmlns="http://schemas.openxmlformats.org/spreadsheetml/2006/main" count="187" uniqueCount="154">
  <si>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</si>
  <si>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</si>
  <si>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</si>
  <si>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</si>
  <si>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006</t>
  </si>
  <si>
    <t>Kultūros ir sporto politikos įgyvendinimo programa</t>
  </si>
  <si>
    <t>4.</t>
  </si>
  <si>
    <t>006-01</t>
  </si>
  <si>
    <t>Skatinti bendruomenę aktyviai dalyvauti rajono kultūriniame ir kūno kultūros bei sporto gyvenime</t>
  </si>
  <si>
    <t>4.1.</t>
  </si>
  <si>
    <t>006-01-01 (T)</t>
  </si>
  <si>
    <t>Sudaryti sąlygas gauti kultūros paslaugas atitinkančias bendruomenės kultūrinius ir dvasinius poreikius</t>
  </si>
  <si>
    <t>4.1.1.</t>
  </si>
  <si>
    <t>006-01-01-01 (TP)</t>
  </si>
  <si>
    <t>BĮ Telšių kultūros centro veiklos organizavimas</t>
  </si>
  <si>
    <t>4.1.1.1.</t>
  </si>
  <si>
    <t>006-01-01-03 (TP)</t>
  </si>
  <si>
    <t>BĮ Telšių rajono savivaldybės Luokės kultūros centro veiklos organizavimas</t>
  </si>
  <si>
    <t>006-01-01-04 (TP)</t>
  </si>
  <si>
    <t>BĮ Telšių rajono savivaldybės Nevarėnų kultūros centro veiklos organizavimas</t>
  </si>
  <si>
    <t>006-01-01-05 (TP)</t>
  </si>
  <si>
    <t>BĮ Telšių rajono savivaldybės Ryškėnų kultūros centro veiklos organizavimas</t>
  </si>
  <si>
    <t>006-01-01-06 (TP)</t>
  </si>
  <si>
    <t>BĮ Telšių rajono savivaldybės Tryškių kultūros centro veiklos organizavimas</t>
  </si>
  <si>
    <t>006-01-01-07 (TP)</t>
  </si>
  <si>
    <t>BĮ Telšių rajono savivaldybės Varnių kultūros centro veiklos organizavimas</t>
  </si>
  <si>
    <t>006-01-01-08 (TP)</t>
  </si>
  <si>
    <t>BĮ Telšių rajono savivaldybės Viešvėnų kultūros centro veiklos organizavimas</t>
  </si>
  <si>
    <t>006-01-01-09 (TP)</t>
  </si>
  <si>
    <t>BĮ Telšių rajono savivaldybės K. Praniauskaitės viešosios bibliotekos veiklos organizavimas</t>
  </si>
  <si>
    <t>006-01-01-12 (TP)</t>
  </si>
  <si>
    <t>BĮ Telšių rajono savivaldybės Žemaitės dramos teatro veiklos finansavimas</t>
  </si>
  <si>
    <t>4.1.1.2.</t>
  </si>
  <si>
    <t>006-01-01-18 (TP)</t>
  </si>
  <si>
    <t>Kultūros įstaigų darbuotojų pritraukimas ir skatinimas</t>
  </si>
  <si>
    <t>4.1.1.4.</t>
  </si>
  <si>
    <t>006-01-01-19 (TP)</t>
  </si>
  <si>
    <t>Kultūros įstaigų materialinės bazės stiprinimas ir sceninių kostiumų įsigijimas</t>
  </si>
  <si>
    <t>006-01-02 (T)</t>
  </si>
  <si>
    <t>Skatinti meno kolektyvus dalyvauti Dainų šventėse ir stiprinti etninės kultūros plėtrą</t>
  </si>
  <si>
    <t>4.1.2.</t>
  </si>
  <si>
    <t>006-01-02-01 (TP)</t>
  </si>
  <si>
    <t>Rajono meno kolektyvų pasiruošimas Dainų šventėms</t>
  </si>
  <si>
    <t>4.1.1.3.</t>
  </si>
  <si>
    <t>006-01-02-07 (TP)</t>
  </si>
  <si>
    <t>Etninės kultūros plėtra ir žemaičių istorinio–etnokultūrinio identiteto stiprinimas</t>
  </si>
  <si>
    <t>4.1.2.1.</t>
  </si>
  <si>
    <t>006-01-02-09 (TP)</t>
  </si>
  <si>
    <t>Miesto viešųjų erdvių vizualinio identiteto stiprinimas</t>
  </si>
  <si>
    <t>006-01-03 (T)</t>
  </si>
  <si>
    <t>Puoselėti tarptautinį ir vietinį kultūrinį bendradarbiavimą</t>
  </si>
  <si>
    <t>006-01-03-02 (TP)</t>
  </si>
  <si>
    <t>Kultūrinio bendradarbiavimo stiprinimas</t>
  </si>
  <si>
    <t>006-01-03-03 (TP)</t>
  </si>
  <si>
    <t>Kultūrinės veiklos projektų dalinis finansavimas</t>
  </si>
  <si>
    <t>006-01-03-04 (TP)</t>
  </si>
  <si>
    <t>Vyresnio amžiaus žmonių visuomeninės veiklos skatinimo projektų dalinis finansavimas</t>
  </si>
  <si>
    <t>006-01-03-08 (TP)</t>
  </si>
  <si>
    <t>Prioritetinių renginių programos įgyvendinimas</t>
  </si>
  <si>
    <t>006-01-04 (T)</t>
  </si>
  <si>
    <t>Sudaryti palankią aplinką gyventojų laisvalaikio užimtumui, fiziniam aktyvumui ir sveikatos stiprinimui</t>
  </si>
  <si>
    <t>4.2.3.</t>
  </si>
  <si>
    <t>006-01-04-02 (TP)</t>
  </si>
  <si>
    <t>Sportinės veiklos projektų dalinis finansavimas</t>
  </si>
  <si>
    <t>4.2.3.2.</t>
  </si>
  <si>
    <t>006-01-04-03 (TP)</t>
  </si>
  <si>
    <t>Fizinio aktyvumo ir sporto renginių finansavimas</t>
  </si>
  <si>
    <t>006-01-04-05 (TP)</t>
  </si>
  <si>
    <t>Vaikų futbolo ugdymo organizavimas</t>
  </si>
  <si>
    <t>006-01-04-08 (TP)</t>
  </si>
  <si>
    <t>Telšių rajono sportininkų skatinimas</t>
  </si>
  <si>
    <t>006-01-04-10 (TP)</t>
  </si>
  <si>
    <t>Telšių rajono krepšinio komandos dalyvavimo Nacionalinio lygio krepšinio čempionatuose dalinis finansavimas</t>
  </si>
  <si>
    <t>006-01-04-11 (TP)</t>
  </si>
  <si>
    <t>Telšių rajono futbolo komandos dalyvavimo Lietuvos futbolo federacijos varžybose dalinis finansavimas</t>
  </si>
  <si>
    <t>006-01-05 (T)</t>
  </si>
  <si>
    <t>Skatinti vietines iniciatyvas ir visuomenines asociacijas dalyvauti projektinėje veikloje</t>
  </si>
  <si>
    <t>1.2.1.</t>
  </si>
  <si>
    <t>006-01-05-01 (TP)</t>
  </si>
  <si>
    <t>Bendruomenių parengtų projektų dalinis finansavimas</t>
  </si>
  <si>
    <t>1.2.1.1.</t>
  </si>
  <si>
    <t>006-01-05-02 (TE)</t>
  </si>
  <si>
    <t>Telšių rajono vietos veiklos grupės ir Telšių miesto vietos veiklos grupės vietos plėtros strategijų įgyvendinimas</t>
  </si>
  <si>
    <t>006-01-05-05 (TP)</t>
  </si>
  <si>
    <t>Nevyriausybinių organizacijų ir bendruomeninės veiklos stiprinimo veiksmų plano priemonės „Stiprinti bendruomeninę veiklą savivaldybėse“ įgyvendinimas Telšių rajono savivaldybėje</t>
  </si>
  <si>
    <t>006-01-05-06 (TP)</t>
  </si>
  <si>
    <t>Telšių rajono savivaldybės teritorijoje veikiančių bendruomeninių organizacijų veiklos išlaidų kompensavimas, remiant bendruomeniškumo iniciatyvas</t>
  </si>
  <si>
    <t>006-01-06 (P)</t>
  </si>
  <si>
    <t>Prižiūrėti ir rekonstruoti kultūros ir sporto infrastruktūrą</t>
  </si>
  <si>
    <t>006-01-06-10</t>
  </si>
  <si>
    <t>Projekto „Telšių ješiboto pastato išsaugojimas, pritaikant jį edukacinėms ir kitoms veikloms“ įgyvendinimas</t>
  </si>
  <si>
    <t>4.2.1.1.</t>
  </si>
  <si>
    <t>006-01-06-16 (TP)</t>
  </si>
  <si>
    <t>Telšių rajono savivaldybės kultūros įstaigų pastatų remontas</t>
  </si>
  <si>
    <t>006-01-06-20 (TE)</t>
  </si>
  <si>
    <t>Projekto „Telšių kultūros centro modernizavimas, pritaikant visuomenės  poreikiams“ įgyvendinimas</t>
  </si>
  <si>
    <t>006-01-06-26 (TE)</t>
  </si>
  <si>
    <t>Projekto „Telšių miesto centrinio stadiono apšvietimo įrengimas“ įgyvendinimas</t>
  </si>
  <si>
    <t>4.2.3.1.</t>
  </si>
  <si>
    <t>006-01-06-27 (RE)</t>
  </si>
  <si>
    <t>Projekto „Neformalaus švietimo paslaugų prieinamumo didinimas, modernizuojant Telšių Žemaitės dramos teatrą“ įgyvendinimas</t>
  </si>
  <si>
    <t>3.2.1.5.</t>
  </si>
  <si>
    <t>006-01-06-28 (PP)</t>
  </si>
  <si>
    <t>Projekto „Telšių Žemaitės dramos teatro aktualizavimas ir kultūros turinio prieinamumo didinimas“ įgyvendinimas</t>
  </si>
  <si>
    <t>006-02</t>
  </si>
  <si>
    <t>Saugoti Telšių rajono kultūros paveldą</t>
  </si>
  <si>
    <t>006-02-01 (T)</t>
  </si>
  <si>
    <t>Organizuoti kultūros paveldo objektų tvarkymo darbus, informacinę sklaidą jų išsaugojimo klausimais</t>
  </si>
  <si>
    <t>006-02-01-01 (TP)</t>
  </si>
  <si>
    <t>Kultūros paveldo objektų priežiūra, apskaita, stebėsena, informacinė sklaida jų išsaugojimo klausimais</t>
  </si>
  <si>
    <t>4.1.1.5.</t>
  </si>
  <si>
    <t>006-02-01-02 (TP)</t>
  </si>
  <si>
    <t>Religinių bendruomenių ir bendrijų valdomo kultūros paveldo apsaugos ir lankytinų vietų atnaujinimo darbų dalinis finansavimas</t>
  </si>
  <si>
    <t>006-02-01-08 (TP)</t>
  </si>
  <si>
    <t>Senamiesčių ir istorinių miestelių statinių (išorės) ir inžinerinių statinių (aplinkos) paprastojo remonto darbų rėmimas</t>
  </si>
  <si>
    <t>006-02-01-10 (TI)</t>
  </si>
  <si>
    <t>Projekto „Rainių žudynių vietos ir koplyčios komplekso Kančios koplyčios (u. k. KVR 21881), Telšių rajono sav., Rainių k., Telšių g., vidaus patalpų tvarkybos: restauravimo, remonto darbai“ įgyvendinimas</t>
  </si>
  <si>
    <t>006-02-01-11 (TI)</t>
  </si>
  <si>
    <t>Projekto „Vyskupo Motiejaus Valančiaus namo S. Daukanto g. 10 A, Varnių sen., Telšių r., vidaus patalpų tvarkybos (remonto) darbai“ įgyvendinimas</t>
  </si>
  <si>
    <t>006-02-01-13 (PP)</t>
  </si>
  <si>
    <t>Projekto „Biržuvėnų dvaro sodybos ledainės (u. k. KVR 25418) Telšių rajono sav., Luokės sen., Biržuvėnų k., taikomieji tyrimai, tvarkybos darbų projekto parengimas ir tvarkybos darbai“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</si>
  <si>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</si>
  <si>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</si>
  <si>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</si>
  <si>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Lietuvos Respublikos valstybės biudžeto dotacijos</t>
  </si>
  <si>
    <t>Valstybės biudžeto (Kita tikslinė dotacija) lėšos</t>
  </si>
  <si>
    <t>Pajamų įmokos ir kitos pajamos</t>
  </si>
  <si>
    <t>Įstaigų pajamų lėšos</t>
  </si>
  <si>
    <t>Europos Sąjungos ir kitos tarptautinės finansinės paramos lėšos</t>
  </si>
  <si>
    <t>Europos Sąjungos lėšos (iždas)</t>
  </si>
  <si>
    <t>Skolintos lėšos</t>
  </si>
  <si>
    <t>Savivaldybės skolintos lėšos</t>
  </si>
  <si>
    <t>Ankstesnių metų likučiai</t>
  </si>
  <si>
    <t>Savivaldybės biudžeto apyvartos lėšų likučių lėšos</t>
  </si>
  <si>
    <t>Įstaigos pajamų apyvartos lėšų likučių lėšos</t>
  </si>
  <si>
    <t>Europos Sąjungos apyvartinės lėšos (iždas)</t>
  </si>
  <si>
    <t>Kiti šaltiniai (Europos Sąjungos finansinė parama projektams įgyvendinti ir kitos teisėtai gautos lėšos, nurodant atskirus šaltinius)</t>
  </si>
  <si>
    <t>ES</t>
  </si>
  <si>
    <t>Europos Sąjungos paramos lėšos</t>
  </si>
  <si>
    <t>LRVB</t>
  </si>
  <si>
    <t>Valstybės biudžeto lėšos</t>
  </si>
  <si>
    <t>KT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</si>
  <si>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</si>
  <si>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</si>
  <si>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</si>
  <si>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</si>
  <si>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</si>
  <si>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Programos uždavinio, priemonės kodas ir požymis</t>
  </si>
  <si>
    <t>Savivaldybės strateginio plėtros plano priemonės kodas</t>
  </si>
  <si>
    <t>PATVIRTINTA</t>
  </si>
  <si>
    <t xml:space="preserve">Telšių rajono savivaldybės tarybos </t>
  </si>
  <si>
    <t>2.6 priedas</t>
  </si>
  <si>
    <t>2026–2028 metų 006 Kultūros ir sporto politikos įgyvendinimo programos uždaviniai, priemonės, asignavimai ir kitos lėšos (eurais)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</si>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</sst>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4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  <xf numFmtId="0" fontId="2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1"/>
  <sheetViews>
    <sheetView tabSelected="1" workbookViewId="0">
      <selection activeCell="K11" sqref="K11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149</v>
      </c>
    </row>
    <row r="2" spans="1:6" x14ac:dyDescent="0.25">
      <c r="D2" s="1" t="s">
        <v>150</v>
      </c>
    </row>
    <row r="3" spans="1:6" x14ac:dyDescent="0.25">
      <c r="D3" s="1" t="s">
        <v>153</v>
      </c>
    </row>
    <row r="4" spans="1:6" x14ac:dyDescent="0.25">
      <c r="D4" s="29" t="s">
        <v>151</v>
      </c>
    </row>
    <row r="6" spans="1:6" s="30" customFormat="1" ht="14.25" x14ac:dyDescent="0.2">
      <c r="A6" s="43" t="s">
        <v>152</v>
      </c>
      <c r="B6" s="43"/>
      <c r="C6" s="43"/>
      <c r="D6" s="43"/>
      <c r="E6" s="43"/>
      <c r="F6" s="43"/>
    </row>
    <row r="8" spans="1:6" ht="72" x14ac:dyDescent="0.25">
      <c r="A8" s="2" t="s">
        <v>147</v>
      </c>
      <c r="B8" s="3" t="s">
        <v>0</v>
      </c>
      <c r="C8" s="3" t="s">
        <v>1</v>
      </c>
      <c r="D8" s="3" t="s">
        <v>2</v>
      </c>
      <c r="E8" s="3" t="s">
        <v>3</v>
      </c>
      <c r="F8" s="4" t="s">
        <v>148</v>
      </c>
    </row>
    <row r="9" spans="1:6" x14ac:dyDescent="0.25">
      <c r="A9" s="6" t="s">
        <v>4</v>
      </c>
      <c r="B9" s="7" t="s">
        <v>5</v>
      </c>
      <c r="C9" s="8">
        <f>C10+C51</f>
        <v>8907414.0999999996</v>
      </c>
      <c r="D9" s="8">
        <f>D10+D51</f>
        <v>7728213.7599999998</v>
      </c>
      <c r="E9" s="8">
        <f>E10+E51</f>
        <v>7895588.8200000003</v>
      </c>
      <c r="F9" s="9" t="s">
        <v>6</v>
      </c>
    </row>
    <row r="10" spans="1:6" ht="30" x14ac:dyDescent="0.25">
      <c r="A10" s="10" t="s">
        <v>7</v>
      </c>
      <c r="B10" s="11" t="s">
        <v>8</v>
      </c>
      <c r="C10" s="12">
        <f>C11+C23+C27+C32+C39+C44</f>
        <v>8197707.29</v>
      </c>
      <c r="D10" s="12">
        <f>D11+D23+D27+D32+D39+D44</f>
        <v>7380713.7599999998</v>
      </c>
      <c r="E10" s="12">
        <f>E11+E23+E27+E32+E39+E44</f>
        <v>7685588.8200000003</v>
      </c>
      <c r="F10" s="13" t="s">
        <v>9</v>
      </c>
    </row>
    <row r="11" spans="1:6" ht="30" x14ac:dyDescent="0.25">
      <c r="A11" s="14" t="s">
        <v>10</v>
      </c>
      <c r="B11" s="15" t="s">
        <v>11</v>
      </c>
      <c r="C11" s="16">
        <f>SUM(C12:C22)</f>
        <v>4553208.55</v>
      </c>
      <c r="D11" s="16">
        <f>SUM(D12:D22)</f>
        <v>4852689</v>
      </c>
      <c r="E11" s="16">
        <f>SUM(E12:E22)</f>
        <v>5251733</v>
      </c>
      <c r="F11" s="17" t="s">
        <v>12</v>
      </c>
    </row>
    <row r="12" spans="1:6" ht="30" x14ac:dyDescent="0.25">
      <c r="A12" s="18" t="s">
        <v>13</v>
      </c>
      <c r="B12" s="19" t="s">
        <v>14</v>
      </c>
      <c r="C12" s="20">
        <v>1143113.6100000001</v>
      </c>
      <c r="D12" s="20">
        <v>1189845</v>
      </c>
      <c r="E12" s="20">
        <v>1278868</v>
      </c>
      <c r="F12" s="21" t="s">
        <v>15</v>
      </c>
    </row>
    <row r="13" spans="1:6" ht="30" x14ac:dyDescent="0.25">
      <c r="A13" s="18" t="s">
        <v>16</v>
      </c>
      <c r="B13" s="19" t="s">
        <v>17</v>
      </c>
      <c r="C13" s="20">
        <v>228072.72</v>
      </c>
      <c r="D13" s="20">
        <v>246829</v>
      </c>
      <c r="E13" s="20">
        <v>268864</v>
      </c>
      <c r="F13" s="21" t="s">
        <v>15</v>
      </c>
    </row>
    <row r="14" spans="1:6" ht="30" x14ac:dyDescent="0.25">
      <c r="A14" s="18" t="s">
        <v>18</v>
      </c>
      <c r="B14" s="19" t="s">
        <v>19</v>
      </c>
      <c r="C14" s="20">
        <v>284628.65000000002</v>
      </c>
      <c r="D14" s="20">
        <v>306109</v>
      </c>
      <c r="E14" s="20">
        <v>333839</v>
      </c>
      <c r="F14" s="21" t="s">
        <v>15</v>
      </c>
    </row>
    <row r="15" spans="1:6" ht="30" x14ac:dyDescent="0.25">
      <c r="A15" s="18" t="s">
        <v>20</v>
      </c>
      <c r="B15" s="19" t="s">
        <v>21</v>
      </c>
      <c r="C15" s="20">
        <v>250336.25</v>
      </c>
      <c r="D15" s="20">
        <v>268363</v>
      </c>
      <c r="E15" s="20">
        <v>292078</v>
      </c>
      <c r="F15" s="21" t="s">
        <v>15</v>
      </c>
    </row>
    <row r="16" spans="1:6" ht="30" x14ac:dyDescent="0.25">
      <c r="A16" s="18" t="s">
        <v>22</v>
      </c>
      <c r="B16" s="19" t="s">
        <v>23</v>
      </c>
      <c r="C16" s="20">
        <v>167037.01</v>
      </c>
      <c r="D16" s="20">
        <v>178879</v>
      </c>
      <c r="E16" s="20">
        <v>193096</v>
      </c>
      <c r="F16" s="21" t="s">
        <v>15</v>
      </c>
    </row>
    <row r="17" spans="1:6" ht="30" x14ac:dyDescent="0.25">
      <c r="A17" s="18" t="s">
        <v>24</v>
      </c>
      <c r="B17" s="19" t="s">
        <v>25</v>
      </c>
      <c r="C17" s="20">
        <v>224726.72</v>
      </c>
      <c r="D17" s="20">
        <v>242146</v>
      </c>
      <c r="E17" s="20">
        <v>263252</v>
      </c>
      <c r="F17" s="21" t="s">
        <v>15</v>
      </c>
    </row>
    <row r="18" spans="1:6" ht="30" x14ac:dyDescent="0.25">
      <c r="A18" s="18" t="s">
        <v>26</v>
      </c>
      <c r="B18" s="19" t="s">
        <v>27</v>
      </c>
      <c r="C18" s="20">
        <v>192620.94</v>
      </c>
      <c r="D18" s="20">
        <v>207165</v>
      </c>
      <c r="E18" s="20">
        <v>225624</v>
      </c>
      <c r="F18" s="21" t="s">
        <v>15</v>
      </c>
    </row>
    <row r="19" spans="1:6" ht="30" x14ac:dyDescent="0.25">
      <c r="A19" s="18" t="s">
        <v>28</v>
      </c>
      <c r="B19" s="19" t="s">
        <v>29</v>
      </c>
      <c r="C19" s="20">
        <v>1239097.31</v>
      </c>
      <c r="D19" s="20">
        <v>1342939</v>
      </c>
      <c r="E19" s="20">
        <v>1461867</v>
      </c>
      <c r="F19" s="21" t="s">
        <v>15</v>
      </c>
    </row>
    <row r="20" spans="1:6" ht="30" x14ac:dyDescent="0.25">
      <c r="A20" s="18" t="s">
        <v>30</v>
      </c>
      <c r="B20" s="19" t="s">
        <v>31</v>
      </c>
      <c r="C20" s="20">
        <v>734575.34</v>
      </c>
      <c r="D20" s="20">
        <v>778414</v>
      </c>
      <c r="E20" s="20">
        <v>837245</v>
      </c>
      <c r="F20" s="21" t="s">
        <v>32</v>
      </c>
    </row>
    <row r="21" spans="1:6" ht="30" x14ac:dyDescent="0.25">
      <c r="A21" s="18" t="s">
        <v>33</v>
      </c>
      <c r="B21" s="19" t="s">
        <v>34</v>
      </c>
      <c r="C21" s="20">
        <v>2000</v>
      </c>
      <c r="D21" s="20">
        <v>2000</v>
      </c>
      <c r="E21" s="20">
        <v>2000</v>
      </c>
      <c r="F21" s="21" t="s">
        <v>35</v>
      </c>
    </row>
    <row r="22" spans="1:6" ht="30" x14ac:dyDescent="0.25">
      <c r="A22" s="18" t="s">
        <v>36</v>
      </c>
      <c r="B22" s="19" t="s">
        <v>37</v>
      </c>
      <c r="C22" s="20">
        <v>87000</v>
      </c>
      <c r="D22" s="20">
        <v>90000</v>
      </c>
      <c r="E22" s="20">
        <v>95000</v>
      </c>
      <c r="F22" s="21" t="s">
        <v>15</v>
      </c>
    </row>
    <row r="23" spans="1:6" ht="30" x14ac:dyDescent="0.25">
      <c r="A23" s="14" t="s">
        <v>38</v>
      </c>
      <c r="B23" s="15" t="s">
        <v>39</v>
      </c>
      <c r="C23" s="16">
        <f>SUM(C24:C26)</f>
        <v>175400</v>
      </c>
      <c r="D23" s="16">
        <f>SUM(D24:D26)</f>
        <v>128800</v>
      </c>
      <c r="E23" s="16">
        <f>SUM(E24:E26)</f>
        <v>194400</v>
      </c>
      <c r="F23" s="17" t="s">
        <v>40</v>
      </c>
    </row>
    <row r="24" spans="1:6" ht="30" x14ac:dyDescent="0.25">
      <c r="A24" s="18" t="s">
        <v>41</v>
      </c>
      <c r="B24" s="19" t="s">
        <v>42</v>
      </c>
      <c r="C24" s="20">
        <v>65000</v>
      </c>
      <c r="D24" s="20">
        <v>10000</v>
      </c>
      <c r="E24" s="20">
        <v>70000</v>
      </c>
      <c r="F24" s="21" t="s">
        <v>43</v>
      </c>
    </row>
    <row r="25" spans="1:6" ht="30" x14ac:dyDescent="0.25">
      <c r="A25" s="18" t="s">
        <v>44</v>
      </c>
      <c r="B25" s="19" t="s">
        <v>45</v>
      </c>
      <c r="C25" s="20">
        <v>20400</v>
      </c>
      <c r="D25" s="20">
        <v>23800</v>
      </c>
      <c r="E25" s="20">
        <v>24400</v>
      </c>
      <c r="F25" s="21" t="s">
        <v>46</v>
      </c>
    </row>
    <row r="26" spans="1:6" ht="30" x14ac:dyDescent="0.25">
      <c r="A26" s="18" t="s">
        <v>47</v>
      </c>
      <c r="B26" s="19" t="s">
        <v>48</v>
      </c>
      <c r="C26" s="20">
        <v>90000</v>
      </c>
      <c r="D26" s="20">
        <v>95000</v>
      </c>
      <c r="E26" s="20">
        <v>100000</v>
      </c>
      <c r="F26" s="21" t="s">
        <v>46</v>
      </c>
    </row>
    <row r="27" spans="1:6" x14ac:dyDescent="0.25">
      <c r="A27" s="14" t="s">
        <v>49</v>
      </c>
      <c r="B27" s="15" t="s">
        <v>50</v>
      </c>
      <c r="C27" s="16">
        <f>SUM(C28:C31)</f>
        <v>571836</v>
      </c>
      <c r="D27" s="16">
        <f>SUM(D28:D31)</f>
        <v>602400</v>
      </c>
      <c r="E27" s="16">
        <f>SUM(E28:E31)</f>
        <v>625000</v>
      </c>
      <c r="F27" s="17" t="s">
        <v>12</v>
      </c>
    </row>
    <row r="28" spans="1:6" ht="30" x14ac:dyDescent="0.25">
      <c r="A28" s="18" t="s">
        <v>51</v>
      </c>
      <c r="B28" s="19" t="s">
        <v>52</v>
      </c>
      <c r="C28" s="20">
        <v>370000</v>
      </c>
      <c r="D28" s="20">
        <v>382400</v>
      </c>
      <c r="E28" s="20">
        <v>395000</v>
      </c>
      <c r="F28" s="21" t="s">
        <v>35</v>
      </c>
    </row>
    <row r="29" spans="1:6" ht="30" x14ac:dyDescent="0.25">
      <c r="A29" s="18" t="s">
        <v>53</v>
      </c>
      <c r="B29" s="19" t="s">
        <v>54</v>
      </c>
      <c r="C29" s="20">
        <v>30000</v>
      </c>
      <c r="D29" s="20">
        <v>30000</v>
      </c>
      <c r="E29" s="20">
        <v>30000</v>
      </c>
      <c r="F29" s="21" t="s">
        <v>35</v>
      </c>
    </row>
    <row r="30" spans="1:6" ht="30" x14ac:dyDescent="0.25">
      <c r="A30" s="18" t="s">
        <v>55</v>
      </c>
      <c r="B30" s="19" t="s">
        <v>56</v>
      </c>
      <c r="C30" s="20">
        <v>40000</v>
      </c>
      <c r="D30" s="20">
        <v>40000</v>
      </c>
      <c r="E30" s="20">
        <v>40000</v>
      </c>
      <c r="F30" s="21" t="s">
        <v>35</v>
      </c>
    </row>
    <row r="31" spans="1:6" ht="30" x14ac:dyDescent="0.25">
      <c r="A31" s="18" t="s">
        <v>57</v>
      </c>
      <c r="B31" s="19" t="s">
        <v>58</v>
      </c>
      <c r="C31" s="20">
        <v>131836</v>
      </c>
      <c r="D31" s="20">
        <v>150000</v>
      </c>
      <c r="E31" s="20">
        <v>160000</v>
      </c>
      <c r="F31" s="21" t="s">
        <v>43</v>
      </c>
    </row>
    <row r="32" spans="1:6" ht="30" x14ac:dyDescent="0.25">
      <c r="A32" s="14" t="s">
        <v>59</v>
      </c>
      <c r="B32" s="15" t="s">
        <v>60</v>
      </c>
      <c r="C32" s="16">
        <f>SUM(C33:C38)</f>
        <v>1191272</v>
      </c>
      <c r="D32" s="16">
        <f>SUM(D33:D38)</f>
        <v>1275772</v>
      </c>
      <c r="E32" s="16">
        <f>SUM(E33:E38)</f>
        <v>1309372</v>
      </c>
      <c r="F32" s="17" t="s">
        <v>61</v>
      </c>
    </row>
    <row r="33" spans="1:6" ht="30" x14ac:dyDescent="0.25">
      <c r="A33" s="18" t="s">
        <v>62</v>
      </c>
      <c r="B33" s="19" t="s">
        <v>63</v>
      </c>
      <c r="C33" s="20">
        <v>115000</v>
      </c>
      <c r="D33" s="20">
        <v>115000</v>
      </c>
      <c r="E33" s="20">
        <v>115000</v>
      </c>
      <c r="F33" s="21" t="s">
        <v>64</v>
      </c>
    </row>
    <row r="34" spans="1:6" ht="30" x14ac:dyDescent="0.25">
      <c r="A34" s="18" t="s">
        <v>65</v>
      </c>
      <c r="B34" s="19" t="s">
        <v>66</v>
      </c>
      <c r="C34" s="20">
        <v>75000</v>
      </c>
      <c r="D34" s="20">
        <v>100000</v>
      </c>
      <c r="E34" s="20">
        <v>105000</v>
      </c>
      <c r="F34" s="21" t="s">
        <v>64</v>
      </c>
    </row>
    <row r="35" spans="1:6" ht="30" x14ac:dyDescent="0.25">
      <c r="A35" s="18" t="s">
        <v>67</v>
      </c>
      <c r="B35" s="19" t="s">
        <v>68</v>
      </c>
      <c r="C35" s="20">
        <v>386272</v>
      </c>
      <c r="D35" s="20">
        <v>412372</v>
      </c>
      <c r="E35" s="20">
        <v>412372</v>
      </c>
      <c r="F35" s="21" t="s">
        <v>64</v>
      </c>
    </row>
    <row r="36" spans="1:6" ht="30" x14ac:dyDescent="0.25">
      <c r="A36" s="18" t="s">
        <v>69</v>
      </c>
      <c r="B36" s="19" t="s">
        <v>70</v>
      </c>
      <c r="C36" s="20">
        <v>30000</v>
      </c>
      <c r="D36" s="20">
        <v>35000</v>
      </c>
      <c r="E36" s="20">
        <v>35000</v>
      </c>
      <c r="F36" s="21" t="s">
        <v>64</v>
      </c>
    </row>
    <row r="37" spans="1:6" ht="45" x14ac:dyDescent="0.25">
      <c r="A37" s="18" t="s">
        <v>71</v>
      </c>
      <c r="B37" s="19" t="s">
        <v>72</v>
      </c>
      <c r="C37" s="20">
        <v>220000</v>
      </c>
      <c r="D37" s="20">
        <v>240000</v>
      </c>
      <c r="E37" s="20">
        <v>260000</v>
      </c>
      <c r="F37" s="21" t="s">
        <v>64</v>
      </c>
    </row>
    <row r="38" spans="1:6" ht="30" x14ac:dyDescent="0.25">
      <c r="A38" s="18" t="s">
        <v>73</v>
      </c>
      <c r="B38" s="19" t="s">
        <v>74</v>
      </c>
      <c r="C38" s="20">
        <v>365000</v>
      </c>
      <c r="D38" s="20">
        <v>373400</v>
      </c>
      <c r="E38" s="20">
        <v>382000</v>
      </c>
      <c r="F38" s="21" t="s">
        <v>64</v>
      </c>
    </row>
    <row r="39" spans="1:6" ht="30" x14ac:dyDescent="0.25">
      <c r="A39" s="14" t="s">
        <v>75</v>
      </c>
      <c r="B39" s="15" t="s">
        <v>76</v>
      </c>
      <c r="C39" s="16">
        <f>SUM(C40:C43)</f>
        <v>278440</v>
      </c>
      <c r="D39" s="16">
        <f>SUM(D40:D43)</f>
        <v>186165</v>
      </c>
      <c r="E39" s="16">
        <f>SUM(E40:E43)</f>
        <v>172455</v>
      </c>
      <c r="F39" s="17" t="s">
        <v>77</v>
      </c>
    </row>
    <row r="40" spans="1:6" ht="30" x14ac:dyDescent="0.25">
      <c r="A40" s="18" t="s">
        <v>78</v>
      </c>
      <c r="B40" s="19" t="s">
        <v>79</v>
      </c>
      <c r="C40" s="20">
        <v>40000</v>
      </c>
      <c r="D40" s="20">
        <v>40000</v>
      </c>
      <c r="E40" s="20">
        <v>40000</v>
      </c>
      <c r="F40" s="21" t="s">
        <v>80</v>
      </c>
    </row>
    <row r="41" spans="1:6" ht="30" x14ac:dyDescent="0.25">
      <c r="A41" s="18" t="s">
        <v>81</v>
      </c>
      <c r="B41" s="19" t="s">
        <v>82</v>
      </c>
      <c r="C41" s="20">
        <v>138985</v>
      </c>
      <c r="D41" s="20">
        <v>46710</v>
      </c>
      <c r="E41" s="20">
        <v>33000</v>
      </c>
      <c r="F41" s="21" t="s">
        <v>80</v>
      </c>
    </row>
    <row r="42" spans="1:6" ht="60" x14ac:dyDescent="0.25">
      <c r="A42" s="18" t="s">
        <v>83</v>
      </c>
      <c r="B42" s="19" t="s">
        <v>84</v>
      </c>
      <c r="C42" s="20">
        <v>26855</v>
      </c>
      <c r="D42" s="20">
        <v>26855</v>
      </c>
      <c r="E42" s="20">
        <v>26855</v>
      </c>
      <c r="F42" s="21" t="s">
        <v>80</v>
      </c>
    </row>
    <row r="43" spans="1:6" ht="45" x14ac:dyDescent="0.25">
      <c r="A43" s="18" t="s">
        <v>85</v>
      </c>
      <c r="B43" s="19" t="s">
        <v>86</v>
      </c>
      <c r="C43" s="20">
        <v>72600</v>
      </c>
      <c r="D43" s="20">
        <v>72600</v>
      </c>
      <c r="E43" s="20">
        <v>72600</v>
      </c>
      <c r="F43" s="21" t="s">
        <v>80</v>
      </c>
    </row>
    <row r="44" spans="1:6" x14ac:dyDescent="0.25">
      <c r="A44" s="14" t="s">
        <v>87</v>
      </c>
      <c r="B44" s="15" t="s">
        <v>88</v>
      </c>
      <c r="C44" s="16">
        <f>SUM(C45:C50)</f>
        <v>1427550.74</v>
      </c>
      <c r="D44" s="16">
        <f>SUM(D45:D50)</f>
        <v>334887.76</v>
      </c>
      <c r="E44" s="16">
        <f>SUM(E45:E50)</f>
        <v>132628.82</v>
      </c>
      <c r="F44" s="17" t="s">
        <v>12</v>
      </c>
    </row>
    <row r="45" spans="1:6" ht="30" x14ac:dyDescent="0.25">
      <c r="A45" s="18" t="s">
        <v>89</v>
      </c>
      <c r="B45" s="19" t="s">
        <v>90</v>
      </c>
      <c r="C45" s="20">
        <v>22628</v>
      </c>
      <c r="D45" s="20">
        <v>22628</v>
      </c>
      <c r="E45" s="20">
        <v>22628.82</v>
      </c>
      <c r="F45" s="21" t="s">
        <v>91</v>
      </c>
    </row>
    <row r="46" spans="1:6" ht="30" x14ac:dyDescent="0.25">
      <c r="A46" s="18" t="s">
        <v>92</v>
      </c>
      <c r="B46" s="19" t="s">
        <v>93</v>
      </c>
      <c r="C46" s="20">
        <v>65000</v>
      </c>
      <c r="D46" s="20">
        <v>98000</v>
      </c>
      <c r="E46" s="20">
        <v>110000</v>
      </c>
      <c r="F46" s="21" t="s">
        <v>15</v>
      </c>
    </row>
    <row r="47" spans="1:6" ht="30" x14ac:dyDescent="0.25">
      <c r="A47" s="18" t="s">
        <v>94</v>
      </c>
      <c r="B47" s="19" t="s">
        <v>95</v>
      </c>
      <c r="C47" s="20">
        <v>19458</v>
      </c>
      <c r="D47" s="20">
        <v>19459.759999999998</v>
      </c>
      <c r="E47" s="20">
        <v>0</v>
      </c>
      <c r="F47" s="21" t="s">
        <v>15</v>
      </c>
    </row>
    <row r="48" spans="1:6" ht="30" x14ac:dyDescent="0.25">
      <c r="A48" s="18" t="s">
        <v>96</v>
      </c>
      <c r="B48" s="19" t="s">
        <v>97</v>
      </c>
      <c r="C48" s="20">
        <v>0</v>
      </c>
      <c r="D48" s="20">
        <v>1200</v>
      </c>
      <c r="E48" s="20">
        <v>0</v>
      </c>
      <c r="F48" s="21" t="s">
        <v>98</v>
      </c>
    </row>
    <row r="49" spans="1:6" ht="45" x14ac:dyDescent="0.25">
      <c r="A49" s="18" t="s">
        <v>99</v>
      </c>
      <c r="B49" s="19" t="s">
        <v>100</v>
      </c>
      <c r="C49" s="20">
        <v>195130</v>
      </c>
      <c r="D49" s="20">
        <v>193600</v>
      </c>
      <c r="E49" s="20">
        <v>0</v>
      </c>
      <c r="F49" s="21" t="s">
        <v>101</v>
      </c>
    </row>
    <row r="50" spans="1:6" ht="30" x14ac:dyDescent="0.25">
      <c r="A50" s="18" t="s">
        <v>102</v>
      </c>
      <c r="B50" s="19" t="s">
        <v>103</v>
      </c>
      <c r="C50" s="20">
        <v>1125334.74</v>
      </c>
      <c r="D50" s="20">
        <v>0</v>
      </c>
      <c r="E50" s="20">
        <v>0</v>
      </c>
      <c r="F50" s="21" t="s">
        <v>35</v>
      </c>
    </row>
    <row r="51" spans="1:6" x14ac:dyDescent="0.25">
      <c r="A51" s="10" t="s">
        <v>104</v>
      </c>
      <c r="B51" s="11" t="s">
        <v>105</v>
      </c>
      <c r="C51" s="12">
        <f>SUM(C52:C52)</f>
        <v>709706.81</v>
      </c>
      <c r="D51" s="12">
        <f>SUM(D52:D52)</f>
        <v>347500</v>
      </c>
      <c r="E51" s="12">
        <f>SUM(E52:E52)</f>
        <v>210000</v>
      </c>
      <c r="F51" s="13" t="s">
        <v>9</v>
      </c>
    </row>
    <row r="52" spans="1:6" ht="30" x14ac:dyDescent="0.25">
      <c r="A52" s="14" t="s">
        <v>106</v>
      </c>
      <c r="B52" s="15" t="s">
        <v>107</v>
      </c>
      <c r="C52" s="16">
        <f>SUM(C53:C58)</f>
        <v>709706.81</v>
      </c>
      <c r="D52" s="16">
        <f>SUM(D53:D58)</f>
        <v>347500</v>
      </c>
      <c r="E52" s="16">
        <f>SUM(E53:E58)</f>
        <v>210000</v>
      </c>
      <c r="F52" s="17" t="s">
        <v>12</v>
      </c>
    </row>
    <row r="53" spans="1:6" ht="30" x14ac:dyDescent="0.25">
      <c r="A53" s="18" t="s">
        <v>108</v>
      </c>
      <c r="B53" s="19" t="s">
        <v>109</v>
      </c>
      <c r="C53" s="20">
        <v>50000</v>
      </c>
      <c r="D53" s="20">
        <v>60000</v>
      </c>
      <c r="E53" s="20">
        <v>60000</v>
      </c>
      <c r="F53" s="21" t="s">
        <v>110</v>
      </c>
    </row>
    <row r="54" spans="1:6" ht="45" x14ac:dyDescent="0.25">
      <c r="A54" s="18" t="s">
        <v>111</v>
      </c>
      <c r="B54" s="19" t="s">
        <v>112</v>
      </c>
      <c r="C54" s="20">
        <v>100000</v>
      </c>
      <c r="D54" s="20">
        <v>100000</v>
      </c>
      <c r="E54" s="20">
        <v>100000</v>
      </c>
      <c r="F54" s="21" t="s">
        <v>110</v>
      </c>
    </row>
    <row r="55" spans="1:6" ht="45" x14ac:dyDescent="0.25">
      <c r="A55" s="18" t="s">
        <v>113</v>
      </c>
      <c r="B55" s="19" t="s">
        <v>114</v>
      </c>
      <c r="C55" s="20">
        <v>64706.81</v>
      </c>
      <c r="D55" s="20">
        <v>50000</v>
      </c>
      <c r="E55" s="20">
        <v>50000</v>
      </c>
      <c r="F55" s="21" t="s">
        <v>110</v>
      </c>
    </row>
    <row r="56" spans="1:6" ht="60" x14ac:dyDescent="0.25">
      <c r="A56" s="18" t="s">
        <v>115</v>
      </c>
      <c r="B56" s="19" t="s">
        <v>116</v>
      </c>
      <c r="C56" s="20">
        <v>137000</v>
      </c>
      <c r="D56" s="20">
        <v>0</v>
      </c>
      <c r="E56" s="20">
        <v>0</v>
      </c>
      <c r="F56" s="21" t="s">
        <v>110</v>
      </c>
    </row>
    <row r="57" spans="1:6" ht="45" x14ac:dyDescent="0.25">
      <c r="A57" s="18" t="s">
        <v>117</v>
      </c>
      <c r="B57" s="19" t="s">
        <v>118</v>
      </c>
      <c r="C57" s="20">
        <v>358000</v>
      </c>
      <c r="D57" s="20">
        <v>0</v>
      </c>
      <c r="E57" s="20">
        <v>0</v>
      </c>
      <c r="F57" s="21" t="s">
        <v>110</v>
      </c>
    </row>
    <row r="58" spans="1:6" ht="60" x14ac:dyDescent="0.25">
      <c r="A58" s="22" t="s">
        <v>119</v>
      </c>
      <c r="B58" s="23" t="s">
        <v>120</v>
      </c>
      <c r="C58" s="24">
        <v>0</v>
      </c>
      <c r="D58" s="24">
        <v>137500</v>
      </c>
      <c r="E58" s="24">
        <v>0</v>
      </c>
      <c r="F58" s="25" t="s">
        <v>110</v>
      </c>
    </row>
    <row r="59" spans="1:6" x14ac:dyDescent="0.25">
      <c r="A59" s="26"/>
      <c r="B59" s="31" t="s">
        <v>121</v>
      </c>
      <c r="C59" s="32">
        <f>C60+C62+C64+C66+C68+C70</f>
        <v>8608107.5899999999</v>
      </c>
      <c r="D59" s="32">
        <f>D60+D62+D64+D66+D68+D70</f>
        <v>7418113.7599999998</v>
      </c>
      <c r="E59" s="32">
        <f>E60+E62+E64+E66+E68+E70</f>
        <v>7569488.8200000003</v>
      </c>
    </row>
    <row r="60" spans="1:6" ht="30" x14ac:dyDescent="0.25">
      <c r="A60" s="26"/>
      <c r="B60" s="26" t="s">
        <v>122</v>
      </c>
      <c r="C60" s="27">
        <f>SUM(C61:C61)</f>
        <v>6804320</v>
      </c>
      <c r="D60" s="27">
        <f>SUM(D61:D61)</f>
        <v>6872202.7599999998</v>
      </c>
      <c r="E60" s="27">
        <f>SUM(E61:E61)</f>
        <v>7207877.8200000003</v>
      </c>
    </row>
    <row r="61" spans="1:6" hidden="1" x14ac:dyDescent="0.25">
      <c r="A61" s="26"/>
      <c r="B61" s="26" t="s">
        <v>123</v>
      </c>
      <c r="C61" s="28">
        <v>6804320</v>
      </c>
      <c r="D61" s="28">
        <v>6872202.7599999998</v>
      </c>
      <c r="E61" s="28">
        <v>7207877.8200000003</v>
      </c>
    </row>
    <row r="62" spans="1:6" x14ac:dyDescent="0.25">
      <c r="A62" s="26"/>
      <c r="B62" s="26" t="s">
        <v>124</v>
      </c>
      <c r="C62" s="27">
        <f>SUM(C63:C63)</f>
        <v>86211</v>
      </c>
      <c r="D62" s="27">
        <f>SUM(D63:D63)</f>
        <v>86211</v>
      </c>
      <c r="E62" s="27">
        <f>SUM(E63:E63)</f>
        <v>86211</v>
      </c>
    </row>
    <row r="63" spans="1:6" hidden="1" x14ac:dyDescent="0.25">
      <c r="A63" s="26"/>
      <c r="B63" s="26" t="s">
        <v>125</v>
      </c>
      <c r="C63" s="28">
        <v>86211</v>
      </c>
      <c r="D63" s="28">
        <v>86211</v>
      </c>
      <c r="E63" s="28">
        <v>86211</v>
      </c>
    </row>
    <row r="64" spans="1:6" x14ac:dyDescent="0.25">
      <c r="A64" s="26"/>
      <c r="B64" s="26" t="s">
        <v>126</v>
      </c>
      <c r="C64" s="27">
        <f>SUM(C65:C65)</f>
        <v>251900</v>
      </c>
      <c r="D64" s="27">
        <f>SUM(D65:D65)</f>
        <v>266100</v>
      </c>
      <c r="E64" s="27">
        <f>SUM(E65:E65)</f>
        <v>275400</v>
      </c>
    </row>
    <row r="65" spans="1:5" hidden="1" x14ac:dyDescent="0.25">
      <c r="A65" s="26"/>
      <c r="B65" s="26" t="s">
        <v>127</v>
      </c>
      <c r="C65" s="28">
        <v>251900</v>
      </c>
      <c r="D65" s="28">
        <v>266100</v>
      </c>
      <c r="E65" s="28">
        <v>275400</v>
      </c>
    </row>
    <row r="66" spans="1:5" ht="30" x14ac:dyDescent="0.25">
      <c r="A66" s="26"/>
      <c r="B66" s="26" t="s">
        <v>128</v>
      </c>
      <c r="C66" s="27">
        <f>SUM(C67:C67)</f>
        <v>558263</v>
      </c>
      <c r="D66" s="27">
        <f>SUM(D67:D67)</f>
        <v>155000</v>
      </c>
      <c r="E66" s="27">
        <f>SUM(E67:E67)</f>
        <v>0</v>
      </c>
    </row>
    <row r="67" spans="1:5" hidden="1" x14ac:dyDescent="0.25">
      <c r="A67" s="26"/>
      <c r="B67" s="26" t="s">
        <v>129</v>
      </c>
      <c r="C67" s="28">
        <v>558263</v>
      </c>
      <c r="D67" s="28">
        <v>155000</v>
      </c>
      <c r="E67" s="28">
        <v>0</v>
      </c>
    </row>
    <row r="68" spans="1:5" x14ac:dyDescent="0.25">
      <c r="A68" s="26"/>
      <c r="B68" s="26" t="s">
        <v>130</v>
      </c>
      <c r="C68" s="27">
        <f>SUM(C69:C69)</f>
        <v>757700</v>
      </c>
      <c r="D68" s="27">
        <f>SUM(D69:D69)</f>
        <v>38600</v>
      </c>
      <c r="E68" s="27">
        <f>SUM(E69:E69)</f>
        <v>0</v>
      </c>
    </row>
    <row r="69" spans="1:5" hidden="1" x14ac:dyDescent="0.25">
      <c r="A69" s="26"/>
      <c r="B69" s="26" t="s">
        <v>131</v>
      </c>
      <c r="C69" s="28">
        <v>757700</v>
      </c>
      <c r="D69" s="28">
        <v>38600</v>
      </c>
      <c r="E69" s="28">
        <v>0</v>
      </c>
    </row>
    <row r="70" spans="1:5" x14ac:dyDescent="0.25">
      <c r="A70" s="26"/>
      <c r="B70" s="26" t="s">
        <v>132</v>
      </c>
      <c r="C70" s="27">
        <f>SUM(C71:C73)</f>
        <v>149713.59000000003</v>
      </c>
      <c r="D70" s="27">
        <f>SUM(D71:D73)</f>
        <v>0</v>
      </c>
      <c r="E70" s="27">
        <f>SUM(E71:E73)</f>
        <v>0</v>
      </c>
    </row>
    <row r="71" spans="1:5" hidden="1" x14ac:dyDescent="0.25">
      <c r="A71" s="26"/>
      <c r="B71" s="26" t="s">
        <v>133</v>
      </c>
      <c r="C71" s="28">
        <v>14706.81</v>
      </c>
      <c r="D71" s="28">
        <v>0</v>
      </c>
      <c r="E71" s="28">
        <v>0</v>
      </c>
    </row>
    <row r="72" spans="1:5" hidden="1" x14ac:dyDescent="0.25">
      <c r="A72" s="26"/>
      <c r="B72" s="26" t="s">
        <v>134</v>
      </c>
      <c r="C72" s="28">
        <v>60405.04</v>
      </c>
      <c r="D72" s="28">
        <v>0</v>
      </c>
      <c r="E72" s="28">
        <v>0</v>
      </c>
    </row>
    <row r="73" spans="1:5" hidden="1" x14ac:dyDescent="0.25">
      <c r="A73" s="26"/>
      <c r="B73" s="26" t="s">
        <v>135</v>
      </c>
      <c r="C73" s="28">
        <v>74601.740000000005</v>
      </c>
      <c r="D73" s="28">
        <v>0</v>
      </c>
      <c r="E73" s="28">
        <v>0</v>
      </c>
    </row>
    <row r="74" spans="1:5" ht="45" x14ac:dyDescent="0.25">
      <c r="A74" s="26"/>
      <c r="B74" s="31" t="s">
        <v>136</v>
      </c>
      <c r="C74" s="32">
        <f>SUM(C75:C77)</f>
        <v>299306.51</v>
      </c>
      <c r="D74" s="32">
        <f>SUM(D75:D77)</f>
        <v>310100</v>
      </c>
      <c r="E74" s="32">
        <f>SUM(E75:E77)</f>
        <v>326100</v>
      </c>
    </row>
    <row r="75" spans="1:5" hidden="1" x14ac:dyDescent="0.25">
      <c r="A75" s="26" t="s">
        <v>137</v>
      </c>
      <c r="B75" s="26" t="s">
        <v>138</v>
      </c>
      <c r="C75" s="28">
        <v>16161.51</v>
      </c>
      <c r="D75" s="28">
        <v>16700</v>
      </c>
      <c r="E75" s="28">
        <v>16800</v>
      </c>
    </row>
    <row r="76" spans="1:5" hidden="1" x14ac:dyDescent="0.25">
      <c r="A76" s="26" t="s">
        <v>139</v>
      </c>
      <c r="B76" s="26" t="s">
        <v>140</v>
      </c>
      <c r="C76" s="28">
        <v>194545</v>
      </c>
      <c r="D76" s="28">
        <v>197900</v>
      </c>
      <c r="E76" s="28">
        <v>206600</v>
      </c>
    </row>
    <row r="77" spans="1:5" hidden="1" x14ac:dyDescent="0.25">
      <c r="A77" s="26" t="s">
        <v>141</v>
      </c>
      <c r="B77" s="26" t="s">
        <v>142</v>
      </c>
      <c r="C77" s="28">
        <v>88600</v>
      </c>
      <c r="D77" s="28">
        <v>95500</v>
      </c>
      <c r="E77" s="28">
        <v>102700</v>
      </c>
    </row>
    <row r="78" spans="1:5" ht="28.5" x14ac:dyDescent="0.25">
      <c r="A78" s="33"/>
      <c r="B78" s="34" t="s">
        <v>143</v>
      </c>
      <c r="C78" s="35">
        <f>C59+C74</f>
        <v>8907414.0999999996</v>
      </c>
      <c r="D78" s="35">
        <f>D59+D74</f>
        <v>7728213.7599999998</v>
      </c>
      <c r="E78" s="35">
        <f>E59+E74</f>
        <v>7895588.8200000003</v>
      </c>
    </row>
    <row r="79" spans="1:5" x14ac:dyDescent="0.25">
      <c r="A79" s="41"/>
      <c r="B79" s="41" t="s">
        <v>144</v>
      </c>
      <c r="C79" s="42">
        <v>0</v>
      </c>
      <c r="D79" s="42">
        <v>0</v>
      </c>
      <c r="E79" s="42">
        <v>0</v>
      </c>
    </row>
    <row r="80" spans="1:5" x14ac:dyDescent="0.25">
      <c r="A80" s="39"/>
      <c r="B80" s="39" t="s">
        <v>145</v>
      </c>
      <c r="C80" s="40">
        <v>195130</v>
      </c>
      <c r="D80" s="40">
        <v>193600</v>
      </c>
      <c r="E80" s="40">
        <v>0</v>
      </c>
    </row>
    <row r="81" spans="1:5" ht="30" x14ac:dyDescent="0.25">
      <c r="A81" s="38"/>
      <c r="B81" s="36" t="s">
        <v>146</v>
      </c>
      <c r="C81" s="37">
        <v>1750363.98</v>
      </c>
      <c r="D81" s="37">
        <v>376448.76</v>
      </c>
      <c r="E81" s="37">
        <v>1393767.82</v>
      </c>
    </row>
  </sheetData>
  <mergeCells count="1">
    <mergeCell ref="A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2026-02-13T09:35:08Z</dcterms:created>
  <dcterms:modified xsi:type="dcterms:W3CDTF">2026-02-27T07:59:43Z</dcterms:modified>
</cp:coreProperties>
</file>