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51AC2ECB-1FE1-4C2A-8612-8D17C528C4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20" i="2"/>
  <c r="D20" i="2"/>
  <c r="E20" i="2"/>
  <c r="C26" i="2"/>
  <c r="D26" i="2"/>
  <c r="E26" i="2"/>
  <c r="C31" i="2"/>
  <c r="D31" i="2"/>
  <c r="D30" i="2" s="1"/>
  <c r="E31" i="2"/>
  <c r="C41" i="2"/>
  <c r="D41" i="2"/>
  <c r="E41" i="2"/>
  <c r="C47" i="2"/>
  <c r="D47" i="2"/>
  <c r="E47" i="2"/>
  <c r="C50" i="2"/>
  <c r="D50" i="2"/>
  <c r="E50" i="2"/>
  <c r="C52" i="2"/>
  <c r="D52" i="2"/>
  <c r="E52" i="2"/>
  <c r="C54" i="2"/>
  <c r="D54" i="2"/>
  <c r="E54" i="2"/>
  <c r="E30" i="2" l="1"/>
  <c r="D46" i="2"/>
  <c r="D56" i="2" s="1"/>
  <c r="C10" i="2"/>
  <c r="C46" i="2"/>
  <c r="C56" i="2" s="1"/>
  <c r="E46" i="2"/>
  <c r="E56" i="2" s="1"/>
  <c r="E10" i="2"/>
  <c r="D10" i="2"/>
  <c r="D9" i="2" s="1"/>
  <c r="C30" i="2"/>
  <c r="C9" i="2" l="1"/>
  <c r="E9" i="2"/>
</calcChain>
</file>

<file path=xl/sharedStrings.xml><?xml version="1.0" encoding="utf-8"?>
<sst xmlns="http://schemas.openxmlformats.org/spreadsheetml/2006/main" count="136" uniqueCount="116">
  <si>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</si>
  <si>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</si>
  <si>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</si>
  <si>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</si>
  <si>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005</t>
  </si>
  <si>
    <t>Ekonomikos ir verslo skatinimo programa</t>
  </si>
  <si>
    <t>2.</t>
  </si>
  <si>
    <t>005-01</t>
  </si>
  <si>
    <t>Sudaryti palankias sąlygas investicijoms pritraukti į rajoną ir gyventojų verslumui plėtotis</t>
  </si>
  <si>
    <t>2.2.</t>
  </si>
  <si>
    <t>005-01-01 (P)</t>
  </si>
  <si>
    <t>Skatinti smulkaus ir vidutinio verslo kūrimąsi ir plėtrą</t>
  </si>
  <si>
    <t>2.2.2.</t>
  </si>
  <si>
    <t>005-01-01-03 (TP)</t>
  </si>
  <si>
    <t>Verslumo skatinimas teikiant viešąsias paslaugas rajone</t>
  </si>
  <si>
    <t>2.2.1.1.</t>
  </si>
  <si>
    <t>005-01-01-04 (TP)</t>
  </si>
  <si>
    <t>Verslumo skatinimas įtraukiant į verslą kūrybinių industrijų atstovus</t>
  </si>
  <si>
    <t>005-01-01-07 (TP)</t>
  </si>
  <si>
    <t>Smulkiojo ir vidutinio verslo bei kaimo  plėtros programa</t>
  </si>
  <si>
    <t>2.2.2.1.</t>
  </si>
  <si>
    <t>005-01-01-08 (TP)</t>
  </si>
  <si>
    <t>Projekto „Elektromobilių įkrovimo stotelių įrengimas Telšių mieste“ įgyvendinimas</t>
  </si>
  <si>
    <t>4.4.2.1.</t>
  </si>
  <si>
    <t>005-01-01-09 (TE)</t>
  </si>
  <si>
    <t>Projekto „Darnaus judumo priemonių diegimas Telšių mieste“ įgyvendinimas</t>
  </si>
  <si>
    <t>005-01-01-10 (TP)</t>
  </si>
  <si>
    <t>Alternatyvių degalų ir aplinką mažiau teršiančio transporto skatinimas</t>
  </si>
  <si>
    <t>005-01-01-11 (PP)</t>
  </si>
  <si>
    <t>Projekto „Verslo pradžios ir verslo augimo priemonių diegimas Telšių rajone“ įgyvendinimas</t>
  </si>
  <si>
    <t>005-01-01-12 (RE)</t>
  </si>
  <si>
    <t>Projekto „Regiono savivaldybių bendrieji veiksmai skatinant investicijas ir verslumą“ įgyvendinimas</t>
  </si>
  <si>
    <t>2.2.1.2.</t>
  </si>
  <si>
    <t>005-01-02 (P)</t>
  </si>
  <si>
    <t>Skatinti investicijas plėtojant palankią verslui infrastruktūrą</t>
  </si>
  <si>
    <t>2.2.1.</t>
  </si>
  <si>
    <t>005-01-02-03 (PP)</t>
  </si>
  <si>
    <t>Telšių aerodromo plėtra ir vystymas</t>
  </si>
  <si>
    <t>2.2.1.3.</t>
  </si>
  <si>
    <t>005-01-02-04 (PP)</t>
  </si>
  <si>
    <t>Telšių regiono funkcinės zonos „Turizmas, kultūra ir verslas“ plėtros strategijos 2021–2029 m. įgyvendinimas</t>
  </si>
  <si>
    <t>4.2.1.2.</t>
  </si>
  <si>
    <t>005-01-02-05 (PP)</t>
  </si>
  <si>
    <t>Telšių pramonės parko vystymas</t>
  </si>
  <si>
    <t>2.3.1.1.</t>
  </si>
  <si>
    <t>005-01-02-06 (RE)</t>
  </si>
  <si>
    <t>Projekto „Teritorijos, esančios buvusiame Telšių kariniame miestelyje, pritaikymas investicijų pritraukimui“ įgyvendinimas</t>
  </si>
  <si>
    <t>005-01-02-07 (RE)</t>
  </si>
  <si>
    <t>Projekto „Telšių miesto pramoninės teritorijos investicinio patrauklumo gerinimas“ įgyvendinimas</t>
  </si>
  <si>
    <t>005-01-03 (P)</t>
  </si>
  <si>
    <t>Skatinti žemės ūkio subjektus ir prižiūrėti bei modernizuoti melioracijos sistemas</t>
  </si>
  <si>
    <t>2.3.1.</t>
  </si>
  <si>
    <t>005-01-03-03 (TE)</t>
  </si>
  <si>
    <t>Nuolatinės melioracijos įrenginių priežiūros vykdymas</t>
  </si>
  <si>
    <t>005-01-03-49 (PP)</t>
  </si>
  <si>
    <t>Ubiškės hidrotechnikos statinio rekonstrukcija</t>
  </si>
  <si>
    <t>005-01-03-50 (PP)</t>
  </si>
  <si>
    <t>Degaičių kadastrinės vietovės melioracijos projektų Nr. 15, Nr. 3 drenažo sistemų Nr. 3, Nr. 21, Nr. 22 rekonstrukcija</t>
  </si>
  <si>
    <t>005-02</t>
  </si>
  <si>
    <t>Skatinti turizmo ir rekreacijos verslą</t>
  </si>
  <si>
    <t>4.2.</t>
  </si>
  <si>
    <t>005-02-01 (P)</t>
  </si>
  <si>
    <t>Vertingiausius gamtos ir kultūros objektus pritaikyti turizmui ir rekreacijai</t>
  </si>
  <si>
    <t>4.2.1.</t>
  </si>
  <si>
    <t>005-02-01-07 (TP)</t>
  </si>
  <si>
    <t>Piliakalnių pritaikymas lankyti</t>
  </si>
  <si>
    <t>4.2.1.1.</t>
  </si>
  <si>
    <t>005-02-01-08 (TE)</t>
  </si>
  <si>
    <t>Projekto „Paplienijos piliakalnio su gyvenviete piliakalnio, vad. Plinija (unikalus kodas kultūros vertybių registre 3490), pritaikymas lankymui“ įgyvendinimas</t>
  </si>
  <si>
    <t>005-02-01-09 (RE)</t>
  </si>
  <si>
    <t>Projekto „Bendrame regioniniame maršrute „Sakralinis kelias“ esančių objektų pritaikymas lankymui Telšių rajono savivaldybėje“ įgyvendinimas</t>
  </si>
  <si>
    <t>005-02-01-10 (RE)</t>
  </si>
  <si>
    <t>Projekto „Regiono savivaldybių bendrieji veiksmai, panaudojant turizmo funkcinius ryšius“ įgyvendinimas</t>
  </si>
  <si>
    <t>4.2.2.2.</t>
  </si>
  <si>
    <t>005-02-01-11 (RE)</t>
  </si>
  <si>
    <t>Projekto „Bendrame regioniniame maršrute „Gamtos peizažai“ Biržuvėnų dvaro sodybos parko pritaikymas lankymui  Telšių rajono savivaldybėje“ įgyvendinimas</t>
  </si>
  <si>
    <t>005-02-01-12 (RE)</t>
  </si>
  <si>
    <t>Projekto „Bendrame regioniniame maršrute „Gamtos peizažai“ Lūksto ežero pritaikymas lankymui Telšių rajono savivaldybėje“ įgyvendinimas</t>
  </si>
  <si>
    <t>005-02-01-13 (RE)</t>
  </si>
  <si>
    <t>Projekto „Bendrame regioniniame maršrute „Gamtos peizažai“ pietinės Masčio ežero dalies pritaikymas lankymui Telšių rajono savivaldybėje“ įgyvendinimas</t>
  </si>
  <si>
    <t>005-02-01-14 (RE)</t>
  </si>
  <si>
    <t>Projekto „Bendrame regioniniame maršrute „Gamtos peizažai“ Germanto ežero pritaikymas lankymui Telšių rajono savivaldybėje“ įgyvendinimas</t>
  </si>
  <si>
    <t>005-02-01-15 (RE)</t>
  </si>
  <si>
    <t>Projekto „Bendrame regioniniame maršrute „Gamtos peizažai“ Varnių regioninio parko Debesnų telmologinio draustinio pritaikymas lankymui Telšių rajono savivaldybėje“ įgyvendinimas</t>
  </si>
  <si>
    <t>005-02-02 (P)</t>
  </si>
  <si>
    <t>Vykdyti aktyvią turizmo produktų ir paslaugų rinkodarą bei plėtoti informacinę -techninę infrastruktūrą</t>
  </si>
  <si>
    <t>005-02-02-07 (TP)</t>
  </si>
  <si>
    <t>Projektų, gerinančių turizmo sąlygas, dalinis finansavimas</t>
  </si>
  <si>
    <t>005-02-02-09 (TE)</t>
  </si>
  <si>
    <t>Projekto „Telšių regiono savivaldybes jungiančių turizmo trasų informacinės infrastruktūros plėtra, II etapas“ įgyvendinimas</t>
  </si>
  <si>
    <t>005-02-02-10 (TE)</t>
  </si>
  <si>
    <t>Projekto „WiFi4EU: interneto ryšio vietos bendruomenėse rėmimas“ įgyvendinimas</t>
  </si>
  <si>
    <t>4.4.1.2.</t>
  </si>
  <si>
    <t>005-02-02-11 (PP)</t>
  </si>
  <si>
    <t>Telšių rajono turizmo rinkodaros 2024–2030 m. strategijos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</si>
  <si>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</si>
  <si>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</si>
  <si>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</si>
  <si>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</si>
  <si>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</si>
  <si>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Specialiosios dotacijos valstybinėms (valstybės perduotoms savivaldybėms) funkcijoms atlikti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</si>
  <si>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</si>
  <si>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</si>
  <si>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</si>
  <si>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</si>
  <si>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</si>
  <si>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</si>
  <si>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</si>
  <si>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</si>
  <si>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</si>
  <si>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</si>
  <si>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2.5 priedas</t>
  </si>
  <si>
    <t>2026–2028 metų 005 Ekonomikos ir verslo skatinimo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</si>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</sst>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4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9"/>
  <sheetViews>
    <sheetView tabSelected="1" workbookViewId="0">
      <selection activeCell="J8" sqref="J8"/>
    </sheetView>
  </sheetViews>
  <sheetFormatPr defaultRowHeight="15" x14ac:dyDescent="0.25"/>
  <cols>
    <col min="1" max="1" width="12.7109375" style="1" customWidth="1"/>
    <col min="2" max="2" width="50.7109375" style="1" customWidth="1"/>
    <col min="3" max="6" width="15.7109375" style="1" customWidth="1"/>
    <col min="7" max="16384" width="9.140625" style="1"/>
  </cols>
  <sheetData>
    <row r="1" spans="1:6" x14ac:dyDescent="0.25">
      <c r="D1" s="1" t="s">
        <v>109</v>
      </c>
    </row>
    <row r="2" spans="1:6" ht="15" customHeight="1" x14ac:dyDescent="0.25">
      <c r="D2" s="43" t="s">
        <v>110</v>
      </c>
      <c r="E2" s="43"/>
      <c r="F2" s="43"/>
    </row>
    <row r="3" spans="1:6" ht="15" customHeight="1" x14ac:dyDescent="0.25">
      <c r="D3" s="43" t="s">
        <v>115</v>
      </c>
      <c r="E3" s="43"/>
      <c r="F3" s="43"/>
    </row>
    <row r="4" spans="1:6" x14ac:dyDescent="0.25">
      <c r="D4" s="3" t="s">
        <v>111</v>
      </c>
    </row>
    <row r="6" spans="1:6" s="2" customFormat="1" ht="14.25" x14ac:dyDescent="0.2">
      <c r="A6" s="42" t="s">
        <v>112</v>
      </c>
      <c r="B6" s="42"/>
      <c r="C6" s="42"/>
      <c r="D6" s="42"/>
      <c r="E6" s="42"/>
      <c r="F6" s="42"/>
    </row>
    <row r="8" spans="1:6" ht="72" x14ac:dyDescent="0.25">
      <c r="A8" s="4" t="s">
        <v>113</v>
      </c>
      <c r="B8" s="5" t="s">
        <v>0</v>
      </c>
      <c r="C8" s="5" t="s">
        <v>1</v>
      </c>
      <c r="D8" s="5" t="s">
        <v>2</v>
      </c>
      <c r="E8" s="5" t="s">
        <v>3</v>
      </c>
      <c r="F8" s="6" t="s">
        <v>114</v>
      </c>
    </row>
    <row r="9" spans="1:6" x14ac:dyDescent="0.25">
      <c r="A9" s="7" t="s">
        <v>4</v>
      </c>
      <c r="B9" s="8" t="s">
        <v>5</v>
      </c>
      <c r="C9" s="9">
        <f>C10+C30</f>
        <v>1929808</v>
      </c>
      <c r="D9" s="9">
        <f>D10+D30</f>
        <v>3933851</v>
      </c>
      <c r="E9" s="9">
        <f>E10+E30</f>
        <v>5304237</v>
      </c>
      <c r="F9" s="10" t="s">
        <v>6</v>
      </c>
    </row>
    <row r="10" spans="1:6" ht="30" x14ac:dyDescent="0.25">
      <c r="A10" s="11" t="s">
        <v>7</v>
      </c>
      <c r="B10" s="12" t="s">
        <v>8</v>
      </c>
      <c r="C10" s="13">
        <f>C11+C20+C26</f>
        <v>1173208</v>
      </c>
      <c r="D10" s="13">
        <f>D11+D20+D26</f>
        <v>1942891</v>
      </c>
      <c r="E10" s="13">
        <f>E11+E20+E26</f>
        <v>3561067</v>
      </c>
      <c r="F10" s="14" t="s">
        <v>9</v>
      </c>
    </row>
    <row r="11" spans="1:6" x14ac:dyDescent="0.25">
      <c r="A11" s="15" t="s">
        <v>10</v>
      </c>
      <c r="B11" s="16" t="s">
        <v>11</v>
      </c>
      <c r="C11" s="17">
        <f>SUM(C12:C19)</f>
        <v>412908</v>
      </c>
      <c r="D11" s="17">
        <f>SUM(D12:D19)</f>
        <v>422991</v>
      </c>
      <c r="E11" s="17">
        <f>SUM(E12:E19)</f>
        <v>459067</v>
      </c>
      <c r="F11" s="18" t="s">
        <v>12</v>
      </c>
    </row>
    <row r="12" spans="1:6" ht="30" x14ac:dyDescent="0.25">
      <c r="A12" s="19" t="s">
        <v>13</v>
      </c>
      <c r="B12" s="20" t="s">
        <v>14</v>
      </c>
      <c r="C12" s="21">
        <v>79200</v>
      </c>
      <c r="D12" s="21">
        <v>87035</v>
      </c>
      <c r="E12" s="21">
        <v>95739</v>
      </c>
      <c r="F12" s="22" t="s">
        <v>15</v>
      </c>
    </row>
    <row r="13" spans="1:6" ht="30" x14ac:dyDescent="0.25">
      <c r="A13" s="19" t="s">
        <v>16</v>
      </c>
      <c r="B13" s="20" t="s">
        <v>17</v>
      </c>
      <c r="C13" s="21">
        <v>74100</v>
      </c>
      <c r="D13" s="21">
        <v>80808</v>
      </c>
      <c r="E13" s="21">
        <v>88180</v>
      </c>
      <c r="F13" s="22" t="s">
        <v>15</v>
      </c>
    </row>
    <row r="14" spans="1:6" ht="30" x14ac:dyDescent="0.25">
      <c r="A14" s="19" t="s">
        <v>18</v>
      </c>
      <c r="B14" s="20" t="s">
        <v>19</v>
      </c>
      <c r="C14" s="21">
        <v>200000</v>
      </c>
      <c r="D14" s="21">
        <v>230000</v>
      </c>
      <c r="E14" s="21">
        <v>250000</v>
      </c>
      <c r="F14" s="22" t="s">
        <v>20</v>
      </c>
    </row>
    <row r="15" spans="1:6" ht="30" x14ac:dyDescent="0.25">
      <c r="A15" s="19" t="s">
        <v>21</v>
      </c>
      <c r="B15" s="20" t="s">
        <v>22</v>
      </c>
      <c r="C15" s="21">
        <v>15000</v>
      </c>
      <c r="D15" s="21">
        <v>10000</v>
      </c>
      <c r="E15" s="21">
        <v>10000</v>
      </c>
      <c r="F15" s="22" t="s">
        <v>23</v>
      </c>
    </row>
    <row r="16" spans="1:6" ht="30" x14ac:dyDescent="0.25">
      <c r="A16" s="19" t="s">
        <v>24</v>
      </c>
      <c r="B16" s="20" t="s">
        <v>25</v>
      </c>
      <c r="C16" s="21">
        <v>11030</v>
      </c>
      <c r="D16" s="21">
        <v>11030</v>
      </c>
      <c r="E16" s="21">
        <v>11030</v>
      </c>
      <c r="F16" s="22" t="s">
        <v>23</v>
      </c>
    </row>
    <row r="17" spans="1:6" ht="30" x14ac:dyDescent="0.25">
      <c r="A17" s="19" t="s">
        <v>26</v>
      </c>
      <c r="B17" s="20" t="s">
        <v>27</v>
      </c>
      <c r="C17" s="21">
        <v>1400</v>
      </c>
      <c r="D17" s="21">
        <v>2000</v>
      </c>
      <c r="E17" s="21">
        <v>2000</v>
      </c>
      <c r="F17" s="22" t="s">
        <v>23</v>
      </c>
    </row>
    <row r="18" spans="1:6" ht="30" x14ac:dyDescent="0.25">
      <c r="A18" s="19" t="s">
        <v>28</v>
      </c>
      <c r="B18" s="20" t="s">
        <v>29</v>
      </c>
      <c r="C18" s="21">
        <v>30060</v>
      </c>
      <c r="D18" s="21">
        <v>0</v>
      </c>
      <c r="E18" s="21">
        <v>0</v>
      </c>
      <c r="F18" s="22" t="s">
        <v>20</v>
      </c>
    </row>
    <row r="19" spans="1:6" ht="30" x14ac:dyDescent="0.25">
      <c r="A19" s="19" t="s">
        <v>30</v>
      </c>
      <c r="B19" s="20" t="s">
        <v>31</v>
      </c>
      <c r="C19" s="21">
        <v>2118</v>
      </c>
      <c r="D19" s="21">
        <v>2118</v>
      </c>
      <c r="E19" s="21">
        <v>2118</v>
      </c>
      <c r="F19" s="22" t="s">
        <v>32</v>
      </c>
    </row>
    <row r="20" spans="1:6" ht="30" x14ac:dyDescent="0.25">
      <c r="A20" s="15" t="s">
        <v>33</v>
      </c>
      <c r="B20" s="16" t="s">
        <v>34</v>
      </c>
      <c r="C20" s="17">
        <f>SUM(C21:C25)</f>
        <v>347500</v>
      </c>
      <c r="D20" s="17">
        <f>SUM(D21:D25)</f>
        <v>1074000</v>
      </c>
      <c r="E20" s="17">
        <f>SUM(E21:E25)</f>
        <v>2839200</v>
      </c>
      <c r="F20" s="18" t="s">
        <v>35</v>
      </c>
    </row>
    <row r="21" spans="1:6" ht="30" x14ac:dyDescent="0.25">
      <c r="A21" s="19" t="s">
        <v>36</v>
      </c>
      <c r="B21" s="20" t="s">
        <v>37</v>
      </c>
      <c r="C21" s="21">
        <v>100000</v>
      </c>
      <c r="D21" s="21">
        <v>100000</v>
      </c>
      <c r="E21" s="21">
        <v>100000</v>
      </c>
      <c r="F21" s="22" t="s">
        <v>38</v>
      </c>
    </row>
    <row r="22" spans="1:6" ht="30" x14ac:dyDescent="0.25">
      <c r="A22" s="19" t="s">
        <v>39</v>
      </c>
      <c r="B22" s="20" t="s">
        <v>40</v>
      </c>
      <c r="C22" s="21">
        <v>9300</v>
      </c>
      <c r="D22" s="21">
        <v>9300</v>
      </c>
      <c r="E22" s="21">
        <v>9300</v>
      </c>
      <c r="F22" s="22" t="s">
        <v>41</v>
      </c>
    </row>
    <row r="23" spans="1:6" ht="30" x14ac:dyDescent="0.25">
      <c r="A23" s="19" t="s">
        <v>42</v>
      </c>
      <c r="B23" s="20" t="s">
        <v>43</v>
      </c>
      <c r="C23" s="21">
        <v>100000</v>
      </c>
      <c r="D23" s="21">
        <v>80000</v>
      </c>
      <c r="E23" s="21">
        <v>80000</v>
      </c>
      <c r="F23" s="22" t="s">
        <v>44</v>
      </c>
    </row>
    <row r="24" spans="1:6" ht="45" x14ac:dyDescent="0.25">
      <c r="A24" s="19" t="s">
        <v>45</v>
      </c>
      <c r="B24" s="20" t="s">
        <v>46</v>
      </c>
      <c r="C24" s="21">
        <v>45700</v>
      </c>
      <c r="D24" s="21">
        <v>303500</v>
      </c>
      <c r="E24" s="21">
        <v>325200</v>
      </c>
      <c r="F24" s="22" t="s">
        <v>15</v>
      </c>
    </row>
    <row r="25" spans="1:6" ht="30" x14ac:dyDescent="0.25">
      <c r="A25" s="19" t="s">
        <v>47</v>
      </c>
      <c r="B25" s="20" t="s">
        <v>48</v>
      </c>
      <c r="C25" s="21">
        <v>92500</v>
      </c>
      <c r="D25" s="21">
        <v>581200</v>
      </c>
      <c r="E25" s="21">
        <v>2324700</v>
      </c>
      <c r="F25" s="22" t="s">
        <v>15</v>
      </c>
    </row>
    <row r="26" spans="1:6" ht="30" x14ac:dyDescent="0.25">
      <c r="A26" s="15" t="s">
        <v>49</v>
      </c>
      <c r="B26" s="16" t="s">
        <v>50</v>
      </c>
      <c r="C26" s="17">
        <f>SUM(C27:C29)</f>
        <v>412800</v>
      </c>
      <c r="D26" s="17">
        <f>SUM(D27:D29)</f>
        <v>445900</v>
      </c>
      <c r="E26" s="17">
        <f>SUM(E27:E29)</f>
        <v>262800</v>
      </c>
      <c r="F26" s="18" t="s">
        <v>51</v>
      </c>
    </row>
    <row r="27" spans="1:6" ht="30" x14ac:dyDescent="0.25">
      <c r="A27" s="19" t="s">
        <v>52</v>
      </c>
      <c r="B27" s="20" t="s">
        <v>53</v>
      </c>
      <c r="C27" s="21">
        <v>262800</v>
      </c>
      <c r="D27" s="21">
        <v>262800</v>
      </c>
      <c r="E27" s="21">
        <v>262800</v>
      </c>
      <c r="F27" s="22" t="s">
        <v>44</v>
      </c>
    </row>
    <row r="28" spans="1:6" ht="30" x14ac:dyDescent="0.25">
      <c r="A28" s="19" t="s">
        <v>54</v>
      </c>
      <c r="B28" s="20" t="s">
        <v>55</v>
      </c>
      <c r="C28" s="21">
        <v>150000</v>
      </c>
      <c r="D28" s="21">
        <v>0</v>
      </c>
      <c r="E28" s="21">
        <v>0</v>
      </c>
      <c r="F28" s="22" t="s">
        <v>44</v>
      </c>
    </row>
    <row r="29" spans="1:6" ht="45" x14ac:dyDescent="0.25">
      <c r="A29" s="19" t="s">
        <v>56</v>
      </c>
      <c r="B29" s="20" t="s">
        <v>57</v>
      </c>
      <c r="C29" s="21">
        <v>0</v>
      </c>
      <c r="D29" s="21">
        <v>183100</v>
      </c>
      <c r="E29" s="21">
        <v>0</v>
      </c>
      <c r="F29" s="22" t="s">
        <v>44</v>
      </c>
    </row>
    <row r="30" spans="1:6" x14ac:dyDescent="0.25">
      <c r="A30" s="11" t="s">
        <v>58</v>
      </c>
      <c r="B30" s="12" t="s">
        <v>59</v>
      </c>
      <c r="C30" s="13">
        <f>C31+C41</f>
        <v>756600</v>
      </c>
      <c r="D30" s="13">
        <f>D31+D41</f>
        <v>1990960</v>
      </c>
      <c r="E30" s="13">
        <f>E31+E41</f>
        <v>1743170</v>
      </c>
      <c r="F30" s="14" t="s">
        <v>60</v>
      </c>
    </row>
    <row r="31" spans="1:6" ht="30" x14ac:dyDescent="0.25">
      <c r="A31" s="15" t="s">
        <v>61</v>
      </c>
      <c r="B31" s="16" t="s">
        <v>62</v>
      </c>
      <c r="C31" s="17">
        <f>SUM(C32:C40)</f>
        <v>419800</v>
      </c>
      <c r="D31" s="17">
        <f>SUM(D32:D40)</f>
        <v>1646230</v>
      </c>
      <c r="E31" s="17">
        <f>SUM(E32:E40)</f>
        <v>1390330</v>
      </c>
      <c r="F31" s="18" t="s">
        <v>63</v>
      </c>
    </row>
    <row r="32" spans="1:6" ht="30" x14ac:dyDescent="0.25">
      <c r="A32" s="19" t="s">
        <v>64</v>
      </c>
      <c r="B32" s="20" t="s">
        <v>65</v>
      </c>
      <c r="C32" s="21">
        <v>47000</v>
      </c>
      <c r="D32" s="21">
        <v>50000</v>
      </c>
      <c r="E32" s="21">
        <v>50000</v>
      </c>
      <c r="F32" s="22" t="s">
        <v>66</v>
      </c>
    </row>
    <row r="33" spans="1:6" ht="45" x14ac:dyDescent="0.25">
      <c r="A33" s="19" t="s">
        <v>67</v>
      </c>
      <c r="B33" s="20" t="s">
        <v>68</v>
      </c>
      <c r="C33" s="21">
        <v>1300</v>
      </c>
      <c r="D33" s="21">
        <v>1300</v>
      </c>
      <c r="E33" s="21">
        <v>1300</v>
      </c>
      <c r="F33" s="22" t="s">
        <v>66</v>
      </c>
    </row>
    <row r="34" spans="1:6" ht="45" x14ac:dyDescent="0.25">
      <c r="A34" s="19" t="s">
        <v>69</v>
      </c>
      <c r="B34" s="20" t="s">
        <v>70</v>
      </c>
      <c r="C34" s="21">
        <v>270700</v>
      </c>
      <c r="D34" s="21">
        <v>180000</v>
      </c>
      <c r="E34" s="21">
        <v>0</v>
      </c>
      <c r="F34" s="22" t="s">
        <v>66</v>
      </c>
    </row>
    <row r="35" spans="1:6" ht="30" x14ac:dyDescent="0.25">
      <c r="A35" s="19" t="s">
        <v>71</v>
      </c>
      <c r="B35" s="20" t="s">
        <v>72</v>
      </c>
      <c r="C35" s="21">
        <v>10000</v>
      </c>
      <c r="D35" s="21">
        <v>10000</v>
      </c>
      <c r="E35" s="21">
        <v>20000</v>
      </c>
      <c r="F35" s="22" t="s">
        <v>73</v>
      </c>
    </row>
    <row r="36" spans="1:6" ht="45" x14ac:dyDescent="0.25">
      <c r="A36" s="19" t="s">
        <v>74</v>
      </c>
      <c r="B36" s="20" t="s">
        <v>75</v>
      </c>
      <c r="C36" s="21">
        <v>64200</v>
      </c>
      <c r="D36" s="21">
        <v>659290</v>
      </c>
      <c r="E36" s="21">
        <v>178530</v>
      </c>
      <c r="F36" s="22" t="s">
        <v>73</v>
      </c>
    </row>
    <row r="37" spans="1:6" ht="45" x14ac:dyDescent="0.25">
      <c r="A37" s="19" t="s">
        <v>76</v>
      </c>
      <c r="B37" s="20" t="s">
        <v>77</v>
      </c>
      <c r="C37" s="21">
        <v>15000</v>
      </c>
      <c r="D37" s="21">
        <v>295500</v>
      </c>
      <c r="E37" s="21">
        <v>394100</v>
      </c>
      <c r="F37" s="22" t="s">
        <v>73</v>
      </c>
    </row>
    <row r="38" spans="1:6" ht="45" x14ac:dyDescent="0.25">
      <c r="A38" s="19" t="s">
        <v>78</v>
      </c>
      <c r="B38" s="20" t="s">
        <v>79</v>
      </c>
      <c r="C38" s="21">
        <v>0</v>
      </c>
      <c r="D38" s="21">
        <v>283200</v>
      </c>
      <c r="E38" s="21">
        <v>566400</v>
      </c>
      <c r="F38" s="22" t="s">
        <v>73</v>
      </c>
    </row>
    <row r="39" spans="1:6" ht="45" x14ac:dyDescent="0.25">
      <c r="A39" s="19" t="s">
        <v>80</v>
      </c>
      <c r="B39" s="20" t="s">
        <v>81</v>
      </c>
      <c r="C39" s="21">
        <v>0</v>
      </c>
      <c r="D39" s="21">
        <v>80000</v>
      </c>
      <c r="E39" s="21">
        <v>180000</v>
      </c>
      <c r="F39" s="22" t="s">
        <v>73</v>
      </c>
    </row>
    <row r="40" spans="1:6" ht="60" x14ac:dyDescent="0.25">
      <c r="A40" s="19" t="s">
        <v>82</v>
      </c>
      <c r="B40" s="20" t="s">
        <v>83</v>
      </c>
      <c r="C40" s="21">
        <v>11600</v>
      </c>
      <c r="D40" s="21">
        <v>86940</v>
      </c>
      <c r="E40" s="21">
        <v>0</v>
      </c>
      <c r="F40" s="22" t="s">
        <v>73</v>
      </c>
    </row>
    <row r="41" spans="1:6" ht="30" x14ac:dyDescent="0.25">
      <c r="A41" s="15" t="s">
        <v>84</v>
      </c>
      <c r="B41" s="16" t="s">
        <v>85</v>
      </c>
      <c r="C41" s="17">
        <f>SUM(C42:C45)</f>
        <v>336800</v>
      </c>
      <c r="D41" s="17">
        <f>SUM(D42:D45)</f>
        <v>344730</v>
      </c>
      <c r="E41" s="17">
        <f>SUM(E42:E45)</f>
        <v>352840</v>
      </c>
      <c r="F41" s="18" t="s">
        <v>63</v>
      </c>
    </row>
    <row r="42" spans="1:6" ht="30" x14ac:dyDescent="0.25">
      <c r="A42" s="19" t="s">
        <v>86</v>
      </c>
      <c r="B42" s="20" t="s">
        <v>87</v>
      </c>
      <c r="C42" s="21">
        <v>318100</v>
      </c>
      <c r="D42" s="21">
        <v>325400</v>
      </c>
      <c r="E42" s="21">
        <v>332900</v>
      </c>
      <c r="F42" s="22" t="s">
        <v>41</v>
      </c>
    </row>
    <row r="43" spans="1:6" ht="45" x14ac:dyDescent="0.25">
      <c r="A43" s="19" t="s">
        <v>88</v>
      </c>
      <c r="B43" s="20" t="s">
        <v>89</v>
      </c>
      <c r="C43" s="21">
        <v>300</v>
      </c>
      <c r="D43" s="21">
        <v>300</v>
      </c>
      <c r="E43" s="21">
        <v>300</v>
      </c>
      <c r="F43" s="22" t="s">
        <v>66</v>
      </c>
    </row>
    <row r="44" spans="1:6" ht="30" x14ac:dyDescent="0.25">
      <c r="A44" s="19" t="s">
        <v>90</v>
      </c>
      <c r="B44" s="20" t="s">
        <v>91</v>
      </c>
      <c r="C44" s="21">
        <v>4400</v>
      </c>
      <c r="D44" s="21">
        <v>4530</v>
      </c>
      <c r="E44" s="21">
        <v>4640</v>
      </c>
      <c r="F44" s="22" t="s">
        <v>92</v>
      </c>
    </row>
    <row r="45" spans="1:6" ht="30" x14ac:dyDescent="0.25">
      <c r="A45" s="23" t="s">
        <v>93</v>
      </c>
      <c r="B45" s="24" t="s">
        <v>94</v>
      </c>
      <c r="C45" s="25">
        <v>14000</v>
      </c>
      <c r="D45" s="25">
        <v>14500</v>
      </c>
      <c r="E45" s="25">
        <v>15000</v>
      </c>
      <c r="F45" s="26" t="s">
        <v>32</v>
      </c>
    </row>
    <row r="46" spans="1:6" x14ac:dyDescent="0.25">
      <c r="A46" s="27"/>
      <c r="B46" s="30" t="s">
        <v>95</v>
      </c>
      <c r="C46" s="31">
        <f>C47+C50+C52+C54</f>
        <v>1929808</v>
      </c>
      <c r="D46" s="31">
        <f>D47+D50+D52+D54</f>
        <v>3933851</v>
      </c>
      <c r="E46" s="31">
        <f>E47+E50+E52+E54</f>
        <v>5304237</v>
      </c>
    </row>
    <row r="47" spans="1:6" ht="30" x14ac:dyDescent="0.25">
      <c r="A47" s="27"/>
      <c r="B47" s="27" t="s">
        <v>96</v>
      </c>
      <c r="C47" s="28">
        <f>SUM(C48:C49)</f>
        <v>1167308</v>
      </c>
      <c r="D47" s="28">
        <f>SUM(D48:D49)</f>
        <v>1201421</v>
      </c>
      <c r="E47" s="28">
        <f>SUM(E48:E49)</f>
        <v>1072507</v>
      </c>
    </row>
    <row r="48" spans="1:6" hidden="1" x14ac:dyDescent="0.25">
      <c r="A48" s="27"/>
      <c r="B48" s="27" t="s">
        <v>97</v>
      </c>
      <c r="C48" s="29">
        <v>1017308</v>
      </c>
      <c r="D48" s="29">
        <v>1018321</v>
      </c>
      <c r="E48" s="29">
        <v>1072507</v>
      </c>
    </row>
    <row r="49" spans="1:5" hidden="1" x14ac:dyDescent="0.25">
      <c r="A49" s="27"/>
      <c r="B49" s="27" t="s">
        <v>98</v>
      </c>
      <c r="C49" s="29">
        <v>150000</v>
      </c>
      <c r="D49" s="29">
        <v>183100</v>
      </c>
      <c r="E49" s="29">
        <v>0</v>
      </c>
    </row>
    <row r="50" spans="1:5" x14ac:dyDescent="0.25">
      <c r="A50" s="27"/>
      <c r="B50" s="27" t="s">
        <v>99</v>
      </c>
      <c r="C50" s="28">
        <f>SUM(C51:C51)</f>
        <v>262800</v>
      </c>
      <c r="D50" s="28">
        <f>SUM(D51:D51)</f>
        <v>262800</v>
      </c>
      <c r="E50" s="28">
        <f>SUM(E51:E51)</f>
        <v>262800</v>
      </c>
    </row>
    <row r="51" spans="1:5" ht="30" hidden="1" x14ac:dyDescent="0.25">
      <c r="A51" s="27"/>
      <c r="B51" s="27" t="s">
        <v>100</v>
      </c>
      <c r="C51" s="29">
        <v>262800</v>
      </c>
      <c r="D51" s="29">
        <v>262800</v>
      </c>
      <c r="E51" s="29">
        <v>262800</v>
      </c>
    </row>
    <row r="52" spans="1:5" ht="30" x14ac:dyDescent="0.25">
      <c r="A52" s="27"/>
      <c r="B52" s="27" t="s">
        <v>101</v>
      </c>
      <c r="C52" s="28">
        <f>SUM(C53:C53)</f>
        <v>340300</v>
      </c>
      <c r="D52" s="28">
        <f>SUM(D53:D53)</f>
        <v>2106030</v>
      </c>
      <c r="E52" s="28">
        <f>SUM(E53:E53)</f>
        <v>3345630</v>
      </c>
    </row>
    <row r="53" spans="1:5" hidden="1" x14ac:dyDescent="0.25">
      <c r="A53" s="27"/>
      <c r="B53" s="27" t="s">
        <v>102</v>
      </c>
      <c r="C53" s="29">
        <v>340300</v>
      </c>
      <c r="D53" s="29">
        <v>2106030</v>
      </c>
      <c r="E53" s="29">
        <v>3345630</v>
      </c>
    </row>
    <row r="54" spans="1:5" x14ac:dyDescent="0.25">
      <c r="A54" s="27"/>
      <c r="B54" s="27" t="s">
        <v>103</v>
      </c>
      <c r="C54" s="28">
        <f>SUM(C55:C55)</f>
        <v>159400</v>
      </c>
      <c r="D54" s="28">
        <f>SUM(D55:D55)</f>
        <v>363600</v>
      </c>
      <c r="E54" s="28">
        <f>SUM(E55:E55)</f>
        <v>623300</v>
      </c>
    </row>
    <row r="55" spans="1:5" hidden="1" x14ac:dyDescent="0.25">
      <c r="A55" s="27"/>
      <c r="B55" s="27" t="s">
        <v>104</v>
      </c>
      <c r="C55" s="29">
        <v>159400</v>
      </c>
      <c r="D55" s="29">
        <v>363600</v>
      </c>
      <c r="E55" s="29">
        <v>623300</v>
      </c>
    </row>
    <row r="56" spans="1:5" ht="28.5" x14ac:dyDescent="0.25">
      <c r="A56" s="32"/>
      <c r="B56" s="33" t="s">
        <v>105</v>
      </c>
      <c r="C56" s="34">
        <f>SUM(C46:C46)</f>
        <v>1929808</v>
      </c>
      <c r="D56" s="34">
        <f>SUM(D46:D46)</f>
        <v>3933851</v>
      </c>
      <c r="E56" s="34">
        <f>SUM(E46:E46)</f>
        <v>5304237</v>
      </c>
    </row>
    <row r="57" spans="1:5" x14ac:dyDescent="0.25">
      <c r="A57" s="40"/>
      <c r="B57" s="40" t="s">
        <v>106</v>
      </c>
      <c r="C57" s="41">
        <v>0</v>
      </c>
      <c r="D57" s="41">
        <v>0</v>
      </c>
      <c r="E57" s="41">
        <v>0</v>
      </c>
    </row>
    <row r="58" spans="1:5" x14ac:dyDescent="0.25">
      <c r="A58" s="38"/>
      <c r="B58" s="38" t="s">
        <v>107</v>
      </c>
      <c r="C58" s="39">
        <v>511818</v>
      </c>
      <c r="D58" s="39">
        <v>2481748</v>
      </c>
      <c r="E58" s="39">
        <v>3991048</v>
      </c>
    </row>
    <row r="59" spans="1:5" ht="30" x14ac:dyDescent="0.25">
      <c r="A59" s="37"/>
      <c r="B59" s="35" t="s">
        <v>108</v>
      </c>
      <c r="C59" s="36">
        <v>-7678</v>
      </c>
      <c r="D59" s="36">
        <v>728725</v>
      </c>
      <c r="E59" s="36">
        <v>291946</v>
      </c>
    </row>
  </sheetData>
  <mergeCells count="3">
    <mergeCell ref="A6:F6"/>
    <mergeCell ref="D3:F3"/>
    <mergeCell ref="D2:F2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2026-02-13T09:34:05Z</dcterms:created>
  <dcterms:modified xsi:type="dcterms:W3CDTF">2026-02-27T07:48:03Z</dcterms:modified>
</cp:coreProperties>
</file>