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Y:\S_2026 TARYBOS SPRENDIMAI\"/>
    </mc:Choice>
  </mc:AlternateContent>
  <xr:revisionPtr revIDLastSave="0" documentId="13_ncr:1_{432846E1-0D9E-4E68-BE6E-CD1B9869314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as" sheetId="2" r:id="rId1"/>
  </sheets>
  <calcPr calcId="191029"/>
</workbook>
</file>

<file path=xl/calcChain.xml><?xml version="1.0" encoding="utf-8"?>
<calcChain xmlns="http://schemas.openxmlformats.org/spreadsheetml/2006/main">
  <c r="C13" i="2" l="1"/>
  <c r="D13" i="2"/>
  <c r="E13" i="2"/>
  <c r="C35" i="2"/>
  <c r="D35" i="2"/>
  <c r="E35" i="2"/>
  <c r="C38" i="2"/>
  <c r="C12" i="2" s="1"/>
  <c r="D38" i="2"/>
  <c r="E38" i="2"/>
  <c r="C48" i="2"/>
  <c r="D48" i="2"/>
  <c r="E48" i="2"/>
  <c r="C59" i="2"/>
  <c r="D59" i="2"/>
  <c r="E59" i="2"/>
  <c r="C67" i="2"/>
  <c r="D67" i="2"/>
  <c r="E67" i="2"/>
  <c r="C73" i="2"/>
  <c r="D73" i="2"/>
  <c r="E73" i="2"/>
  <c r="C76" i="2"/>
  <c r="D76" i="2"/>
  <c r="E76" i="2"/>
  <c r="C79" i="2"/>
  <c r="D79" i="2"/>
  <c r="E79" i="2"/>
  <c r="C81" i="2"/>
  <c r="D81" i="2"/>
  <c r="E81" i="2"/>
  <c r="C84" i="2"/>
  <c r="D84" i="2"/>
  <c r="E84" i="2"/>
  <c r="C86" i="2"/>
  <c r="D86" i="2"/>
  <c r="E86" i="2"/>
  <c r="C91" i="2"/>
  <c r="D91" i="2"/>
  <c r="E91" i="2"/>
  <c r="E58" i="2" l="1"/>
  <c r="E72" i="2"/>
  <c r="E95" i="2" s="1"/>
  <c r="C72" i="2"/>
  <c r="C95" i="2" s="1"/>
  <c r="D72" i="2"/>
  <c r="D95" i="2" s="1"/>
  <c r="E12" i="2"/>
  <c r="D58" i="2"/>
  <c r="D12" i="2"/>
  <c r="D11" i="2" s="1"/>
  <c r="C58" i="2"/>
  <c r="E11" i="2" l="1"/>
  <c r="C11" i="2"/>
</calcChain>
</file>

<file path=xl/sharedStrings.xml><?xml version="1.0" encoding="utf-8"?>
<sst xmlns="http://schemas.openxmlformats.org/spreadsheetml/2006/main" count="223" uniqueCount="183">
  <si>
    <t>Uždavinio, priemonės pavadinimas, finansavimo šaltiniai</t>
  </si>
  <si>
    <t>2026 metų asignavimai ir kitos lėšos</t>
  </si>
  <si>
    <t>2027 metų asignavimai ir kitos lėšos</t>
  </si>
  <si>
    <t>2028 metų asignavimai ir kitos lėšos</t>
  </si>
  <si>
    <t>004</t>
  </si>
  <si>
    <t>Išsilavinusios bendruomenės ugdymo(-si)  programa</t>
  </si>
  <si>
    <t>3.</t>
  </si>
  <si>
    <t>004-01</t>
  </si>
  <si>
    <t>Sudaryti sąlygas bendruomenės ugdymuisi</t>
  </si>
  <si>
    <t>3.2.</t>
  </si>
  <si>
    <t>004-01-01 (T)</t>
  </si>
  <si>
    <t>Užtikrinti ugdymo (-si) programų įvairovę ir ugdymo kokybę šiuolaikiškai aprūpintose švietimo įstaigose</t>
  </si>
  <si>
    <t>3.2.1.</t>
  </si>
  <si>
    <t>004-01-01-01 (TP)</t>
  </si>
  <si>
    <t>Ugdymo proceso ir aplinkos užtikrinimas BĮ Žemaitės gimnazijoje</t>
  </si>
  <si>
    <t>3.2.1.1.</t>
  </si>
  <si>
    <t>004-01-01-02 (TP)</t>
  </si>
  <si>
    <t>Ugdymo proceso ir aplinkos užtikrinimas BĮ Varnių Motiejaus Valančiaus gimnazijoje</t>
  </si>
  <si>
    <t>004-01-01-03 (TP)</t>
  </si>
  <si>
    <t>Ugdymo proceso ir aplinkos užtikrinimas nevalstybinėje mokykloje VšĮ Vincento Borisevičiaus gimnazijoje</t>
  </si>
  <si>
    <t>004-01-01-05 (TP)</t>
  </si>
  <si>
    <t>Ugdymo proceso ir aplinkos užtikrinimas BĮ „Germanto“ progimnazijoje</t>
  </si>
  <si>
    <t>004-01-01-06 (TP)</t>
  </si>
  <si>
    <t>Ugdymo proceso ir aplinkos užtikrinimas BĮ „Atžalyno“ progimnazijoje</t>
  </si>
  <si>
    <t>004-01-01-07 (TP)</t>
  </si>
  <si>
    <t>Ugdymo proceso ir aplinkos užtikrinimas BĮ „Džiugo“ gimnazijoje</t>
  </si>
  <si>
    <t>004-01-01-08 (TP)</t>
  </si>
  <si>
    <t>Ugdymo proceso ir aplinkos užtikrinimas BĮ „Kranto“ progimnazijoje</t>
  </si>
  <si>
    <t>004-01-01-09 (TP)</t>
  </si>
  <si>
    <t>Ugdymo proceso ir aplinkos užtikrinimas BĮ „Ateities“ progimnazijoje</t>
  </si>
  <si>
    <t>004-01-01-11 (TP)</t>
  </si>
  <si>
    <t>Ugdymo proceso ir aplinkos užtikrinimas Telšių r. Luokės Vytauto Kleivos gimnazijoje</t>
  </si>
  <si>
    <t>004-01-01-12 (TP)</t>
  </si>
  <si>
    <t>Ugdymo proceso ir aplinkos užtikrinimas BĮ Nevarėnų  pagrindinėje mokykloje</t>
  </si>
  <si>
    <t>004-01-01-14 (TP)</t>
  </si>
  <si>
    <t>Ugdymo proceso ir aplinkos užtikrinimas BĮ Tryškių Lazdynų Pelėdos gimnazijoje</t>
  </si>
  <si>
    <t>004-01-01-19 (TP)</t>
  </si>
  <si>
    <t>Ugdymo proceso ir aplinkos užtikrinimas BĮ Ubiškės daugiafunkciame centre</t>
  </si>
  <si>
    <t>004-01-01-25 (TP)</t>
  </si>
  <si>
    <t>Ugdymo proceso ir aplinkos užtikrinimas BĮ Buožėnų  mokykloje-daugiafunkciame centre</t>
  </si>
  <si>
    <t>004-01-01-30 (TP)</t>
  </si>
  <si>
    <t>Ugdymo proceso ir aplinkos užtikrinimas BĮ lopšelyje-darželyje „Žemaitukas“</t>
  </si>
  <si>
    <t>3.2.1.6.</t>
  </si>
  <si>
    <t>004-01-01-31 (TP)</t>
  </si>
  <si>
    <t>Ugdymo proceso ir aplinkos užtikrinimas BĮ lopšelyje-darželyje „Nykštukas“</t>
  </si>
  <si>
    <t>004-01-01-32 (TP)</t>
  </si>
  <si>
    <t>Ugdymo proceso ir aplinkos užtikrinimas BĮ lopšelyje-darželyje „Saulutė“</t>
  </si>
  <si>
    <t>004-01-01-33 (TP)</t>
  </si>
  <si>
    <t>Ugdymo proceso ir aplinkos užtikrinimas BĮ lopšelyje-darželyje „Berželis“</t>
  </si>
  <si>
    <t>004-01-01-34 (TP)</t>
  </si>
  <si>
    <t>Ugdymo proceso ir aplinkos užtikrinimas BĮ lopšelyje-darželyje „Mastis“</t>
  </si>
  <si>
    <t>004-01-01-35 (TP)</t>
  </si>
  <si>
    <t>Ugdymo proceso ir aplinkos užtikrinimas BĮ lopšelyje-darželyje „Eglutė“</t>
  </si>
  <si>
    <t>004-01-01-41 (TP)</t>
  </si>
  <si>
    <t>Neformaliojo ugdymo proceso ir aplinkos užtikrinimas BĮ Telšių meno mokykloje</t>
  </si>
  <si>
    <t>3.2.1.3.</t>
  </si>
  <si>
    <t>004-01-01-43 (TP)</t>
  </si>
  <si>
    <t>Neformaliojo ugdymo proceso ir aplinkos užtikrinimas BĮ Sporto ir rekreacijos centre</t>
  </si>
  <si>
    <t>004-01-02 (T)</t>
  </si>
  <si>
    <t>Optimizuoti bendrojo ugdymo mokyklų tinklą</t>
  </si>
  <si>
    <t>004-01-02-01 (TP)</t>
  </si>
  <si>
    <t>Pedagoginių darbuotojų skatinimas</t>
  </si>
  <si>
    <t>004-01-02-08 (TP)</t>
  </si>
  <si>
    <t>Trūkstamų specialistų pritraukimas</t>
  </si>
  <si>
    <t>004-01-03 (T)</t>
  </si>
  <si>
    <t>Vykdyti  veiklą, darančią įtaką ugdymosi paslaugų kokybei ir skatinančią ugdytis</t>
  </si>
  <si>
    <t>3.2.2.</t>
  </si>
  <si>
    <t>004-01-03-01 (TP)</t>
  </si>
  <si>
    <t>BĮ Telšių švietimo centro veiklos organizavimas</t>
  </si>
  <si>
    <t>004-01-03-07 (TP)</t>
  </si>
  <si>
    <t>Ugdymo prieinamumo užtikrinimas</t>
  </si>
  <si>
    <t>004-01-03-12 (TP)</t>
  </si>
  <si>
    <t>Alternatyvių ugdymo įstaigų veiklos rėmimas</t>
  </si>
  <si>
    <t>2.1.2.1.</t>
  </si>
  <si>
    <t>004-01-03-14 (TP)</t>
  </si>
  <si>
    <t>Neformaliojo suaugusiųjų švietimo rėmimas</t>
  </si>
  <si>
    <t>2.1.2.2.</t>
  </si>
  <si>
    <t>004-01-03-17 (TP)</t>
  </si>
  <si>
    <t>Mokyklų pažangos skatinimas</t>
  </si>
  <si>
    <t>004-01-03-18 (TP)</t>
  </si>
  <si>
    <t>Pirmoko krepšelis rajono gyventojams</t>
  </si>
  <si>
    <t>004-01-03-20 (TP)</t>
  </si>
  <si>
    <t>Projekto „Tūkstantmečio mokykla II“ įgyvendinimas</t>
  </si>
  <si>
    <t>3.2.2.1.</t>
  </si>
  <si>
    <t>004-01-03-21 (PP)</t>
  </si>
  <si>
    <t>Projekto „Ankstyvojo ugdymo užtikrinimas vaikams iš socialinę riziką patiriančių šeimų“ įgyvendinimas</t>
  </si>
  <si>
    <t>004-01-03-22 (PP)</t>
  </si>
  <si>
    <t>Projekto „Švietimo pagalbos ir koordinuotai teikiamų paslaugų užtikrinimas Telšių rajono savivaldybėje“ įgyvendinimas</t>
  </si>
  <si>
    <t>004-01-04 (P)</t>
  </si>
  <si>
    <t>Užtikrinti, kad ugdymo įstaigos atitiktų higienos normas ir mokyklų aprūpinimo standartus</t>
  </si>
  <si>
    <t>004-01-04-17 (TP)</t>
  </si>
  <si>
    <t>Mokyklų aprūpinimas baldais, mokymo priemonėmis, informacinių komunikacinių technologijų bazės atnaujinimas ir plėtra</t>
  </si>
  <si>
    <t>3.2.1.5.</t>
  </si>
  <si>
    <t>004-01-04-21 (TP)</t>
  </si>
  <si>
    <t>Švietimo įstaigų remonto darbai ir aplinkos kūrimas</t>
  </si>
  <si>
    <t>004-01-04-33 (TE)</t>
  </si>
  <si>
    <t>Projekto „Mokslo paskirties pastato, esančio Respublikos g. 28, Telšių mieste, rekonstravimas, pritaikant neformaliojo švietimo reikmėms“ įgyvendinimas</t>
  </si>
  <si>
    <t>4.1.1.1.</t>
  </si>
  <si>
    <t>004-01-04-37 (TE)</t>
  </si>
  <si>
    <t>Projekto „Švietimo paslaugų kokybės gerinimas Telšių rajono savivaldybėje“ įgyvendinimas</t>
  </si>
  <si>
    <t>1.1.1.3.</t>
  </si>
  <si>
    <t>004-01-04-39 (TI)</t>
  </si>
  <si>
    <t>Projekto „Telšių „Atžalyno“ progimnazijos sporto aikštynų ir teritorijos kapitalinis remontas“ įgyvendinimas</t>
  </si>
  <si>
    <t>004-01-04-40 (PP)</t>
  </si>
  <si>
    <t>Projekto „Ugdymo priemonės mokykloms“ įgyvendinimas</t>
  </si>
  <si>
    <t>004-01-04-41 (RE)</t>
  </si>
  <si>
    <t>Projekto „Trūkstamos bendrojo ugdymo infrastruktūros plėtra, modernizuojant Telšių Vincento Borisevičiaus gimnaziją ir Telšių „Germanto“ progimnaziją“ įgyvendinimas</t>
  </si>
  <si>
    <t>004-01-04-42 (RE)</t>
  </si>
  <si>
    <t>Projekto „Trūkstamos bendrojo ugdymo infrastruktūros plėtra, modernizuojant Telšių „Džiugo“ gimnaziją“ įgyvendinimas</t>
  </si>
  <si>
    <t>004-01-04-43 (RE)</t>
  </si>
  <si>
    <t>Projekto „Telšių lopšelio-darželio „Berželis“ plėtra, Kalno g. 20, Telšiai“ įgyvendinimas</t>
  </si>
  <si>
    <t>004-02</t>
  </si>
  <si>
    <t>Formuoti sąmoningai aktyvią ir pilietiškai atsakingą bendruomenę</t>
  </si>
  <si>
    <t>004-02-01 (T)</t>
  </si>
  <si>
    <t>Skatinti rajono vaikus ir jaunimą užsiimti pozityvia veikla</t>
  </si>
  <si>
    <t>004-02-01-01 (TP)</t>
  </si>
  <si>
    <t>Vaikų socializacija. Prevencinių programų vykdymas</t>
  </si>
  <si>
    <t>004-02-01-02 (TP)</t>
  </si>
  <si>
    <t>Kelialapių rizikos vaikams į vasaros poilsio stovyklas finansavimas</t>
  </si>
  <si>
    <t>004-02-01-03 (TP)</t>
  </si>
  <si>
    <t>Švietimo įstaigų bendruomenės lyderystės stiprinimas</t>
  </si>
  <si>
    <t>004-02-01-04 (TP)</t>
  </si>
  <si>
    <t>Mokinių fizinio aktyvumo ir sporto renginių finansavimas</t>
  </si>
  <si>
    <t>4.2.3.1.</t>
  </si>
  <si>
    <t>004-02-01-05 (TP)</t>
  </si>
  <si>
    <t>Pilietinio, tautinio, etninio sąmoningumo skatinimas</t>
  </si>
  <si>
    <t>4.1.2.2.</t>
  </si>
  <si>
    <t>004-02-01-07 (TP)</t>
  </si>
  <si>
    <t>Projektas „Antrą klasę baigi – plaukti moki“</t>
  </si>
  <si>
    <t>4.2.3.2.</t>
  </si>
  <si>
    <t>004-02-01-09 (TP)</t>
  </si>
  <si>
    <t>Neformaliojo vaikų švietimo programų įgyvendinimas</t>
  </si>
  <si>
    <t>004-02-02 (T)</t>
  </si>
  <si>
    <t>Sukurti palankią aplinką jauno žmogaus pilnaverčiam gyvenimui ir savirealizacijai</t>
  </si>
  <si>
    <t>1.2.1.</t>
  </si>
  <si>
    <t>004-02-02-01 (TP)</t>
  </si>
  <si>
    <t>Atvirojo ir mobiliojo darbo su jaunimu užtikrinimas</t>
  </si>
  <si>
    <t>3.1.1.2.</t>
  </si>
  <si>
    <t>004-02-02-03 (TP)</t>
  </si>
  <si>
    <t>Jaunimo iniciatyvų projektų finansavimas, formalių jaunimo organizacijų, su jaunimu dirbančių visuomeninių organizacijų ir neformalių jaunimo grupių projektų dalinis finansavimas</t>
  </si>
  <si>
    <t>1.2.1.1.</t>
  </si>
  <si>
    <t>004-02-02-04 (TP)</t>
  </si>
  <si>
    <t>Projekto „Džiuginėnų patirtinio mokymosi centro pastato remonto darbai“ įgyvendinimas</t>
  </si>
  <si>
    <t>4.4.3.1.</t>
  </si>
  <si>
    <t>004-02-02-05 (TP)</t>
  </si>
  <si>
    <t>Jaunimo poreikių užtikrinimas ir galimybių plėtra</t>
  </si>
  <si>
    <t>3.2.3.1.</t>
  </si>
  <si>
    <t>Savivaldybės biudžetas (įskaitant skolintas lėšas)</t>
  </si>
  <si>
    <t>Savivaldybės biudžeto lėšos (nuosavos, be ankstesnių metų likučio)</t>
  </si>
  <si>
    <t>Savivaldybės biudžeto lėšos</t>
  </si>
  <si>
    <t>Valstybės biudžetas (žemės realizavimo lėšos)</t>
  </si>
  <si>
    <t>Lietuvos Respublikos valstybės biudžeto dotacijos</t>
  </si>
  <si>
    <t>Valstybės biudžeto (Kita tikslinė dotacija) lėšos</t>
  </si>
  <si>
    <t>Specialios tikslinės dotacijos ugdymo reikmėms finansuoti lėšos</t>
  </si>
  <si>
    <t>Pajamų įmokos ir kitos pajamos</t>
  </si>
  <si>
    <t>Įstaigų pajamų lėšos</t>
  </si>
  <si>
    <t>Europos Sąjungos ir kitos tarptautinės finansinės paramos lėšos</t>
  </si>
  <si>
    <t>Europos Sąjungos lėšos (iždas)</t>
  </si>
  <si>
    <t>Bendrojo finansavimo valstybės biudžeto lėšos – prisidėjimas prie ES projektų</t>
  </si>
  <si>
    <t>Skolintos lėšos</t>
  </si>
  <si>
    <t>Savivaldybės skolintos lėšos</t>
  </si>
  <si>
    <t>Ankstesnių metų likučiai</t>
  </si>
  <si>
    <t>Įstaigos pajamų apyvartos lėšų likučių lėšos</t>
  </si>
  <si>
    <t>Europos Sąjungos apyvartinės lėšos (iždas)</t>
  </si>
  <si>
    <t>Žemės realizavimo apyvartinės lėšos</t>
  </si>
  <si>
    <t>Valstybės biudžeto (pagal LRV nutarimus, prisidėjimas prie ES projektų) apyvartinės lėšos</t>
  </si>
  <si>
    <t>Kiti šaltiniai (Europos Sąjungos finansinė parama projektams įgyvendinti ir kitos teisėtai gautos lėšos, nurodant atskirus šaltinius)</t>
  </si>
  <si>
    <t>Europos Sąjungos paramos lėšos</t>
  </si>
  <si>
    <t>Valstybės biudžeto lėšos</t>
  </si>
  <si>
    <t>Kitų šaltinių (1,2 proc. parama, labdara ir kt.) lėšos</t>
  </si>
  <si>
    <t>IŠ VISO programai finansuoti pagal finansavimo šaltinius:</t>
  </si>
  <si>
    <t>Iš jų:</t>
  </si>
  <si>
    <t>Regioninė pažangos priemonė</t>
  </si>
  <si>
    <t>Asignavimų ir kitų lėšų pokytis, palyginti su ankstesnių metų patvirtintų asignavimų ir kitų lėšų planu</t>
  </si>
  <si>
    <t>PATVIRTINTA</t>
  </si>
  <si>
    <t xml:space="preserve">Telšių rajono savivaldybės tarybos </t>
  </si>
  <si>
    <t>2.4 priedas</t>
  </si>
  <si>
    <t>2026–2028 metų 004 Išsilavinusios bendruomenės ugdymo(-si) programos uždaviniai, priemonės, asignavimai ir kitos lėšos (eurais)</t>
  </si>
  <si>
    <t>Programos uždavinio, priemonės kodas ir požymis</t>
  </si>
  <si>
    <t>Savivaldybės strateginio plėtros plano priemonės kodas</t>
  </si>
  <si>
    <t>2026 m. vasario 26 d. sprendimu Nr. T1-28</t>
  </si>
  <si>
    <t xml:space="preserve">(Telšių rajono savivaldybės tarybos </t>
  </si>
  <si>
    <t>2026 m. birželio 25 d. sprendimo Nr. T1-199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</si>
</sst>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427]#,##0.00;\-#,##0.00;&quot;&quot;"/>
  </numFmts>
  <fonts count="3" x14ac:knownFonts="1">
    <font>
      <sz val="11"/>
      <color rgb="FF000000"/>
      <name val="Calibri"/>
      <family val="2"/>
    </font>
    <font>
      <sz val="11"/>
      <color rgb="FF000000"/>
      <name val="Times New Roman"/>
      <family val="1"/>
      <charset val="186"/>
    </font>
    <font>
      <b/>
      <sz val="11"/>
      <color rgb="FF000000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rgb="FFEBEBEB"/>
        <bgColor rgb="FFEBEBEB"/>
      </patternFill>
    </fill>
    <fill>
      <patternFill patternType="solid">
        <fgColor rgb="FF9CBDD6"/>
        <bgColor rgb="FF9CBDD6"/>
      </patternFill>
    </fill>
    <fill>
      <patternFill patternType="solid">
        <fgColor rgb="FFFCF79A"/>
        <bgColor rgb="FFFCF79A"/>
      </patternFill>
    </fill>
    <fill>
      <patternFill patternType="solid">
        <fgColor rgb="FFFFF200"/>
        <bgColor rgb="FFFFF200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 applyBorder="0"/>
  </cellStyleXfs>
  <cellXfs count="45">
    <xf numFmtId="0" fontId="0" fillId="0" borderId="0" xfId="0"/>
    <xf numFmtId="0" fontId="1" fillId="0" borderId="0" xfId="0" applyFont="1"/>
    <xf numFmtId="0" fontId="2" fillId="0" borderId="5" xfId="0" applyFont="1" applyBorder="1" applyAlignment="1">
      <alignment horizontal="center" wrapText="1" readingOrder="1"/>
    </xf>
    <xf numFmtId="0" fontId="2" fillId="0" borderId="6" xfId="0" applyFont="1" applyBorder="1" applyAlignment="1">
      <alignment horizontal="center" wrapText="1" readingOrder="1"/>
    </xf>
    <xf numFmtId="0" fontId="2" fillId="0" borderId="7" xfId="0" applyFont="1" applyBorder="1" applyAlignment="1">
      <alignment horizontal="center" wrapText="1" readingOrder="1"/>
    </xf>
    <xf numFmtId="0" fontId="1" fillId="0" borderId="0" xfId="0" applyFont="1" applyAlignment="1">
      <alignment wrapText="1"/>
    </xf>
    <xf numFmtId="0" fontId="1" fillId="5" borderId="5" xfId="0" applyFont="1" applyFill="1" applyBorder="1" applyAlignment="1" applyProtection="1">
      <alignment vertical="top" wrapText="1" readingOrder="1"/>
      <protection locked="0"/>
    </xf>
    <xf numFmtId="0" fontId="1" fillId="5" borderId="6" xfId="0" applyFont="1" applyFill="1" applyBorder="1" applyAlignment="1" applyProtection="1">
      <alignment vertical="top" wrapText="1" readingOrder="1"/>
      <protection locked="0"/>
    </xf>
    <xf numFmtId="164" fontId="1" fillId="5" borderId="6" xfId="0" applyNumberFormat="1" applyFont="1" applyFill="1" applyBorder="1" applyAlignment="1">
      <alignment horizontal="right" vertical="top" wrapText="1" readingOrder="1"/>
    </xf>
    <xf numFmtId="0" fontId="1" fillId="5" borderId="7" xfId="0" applyFont="1" applyFill="1" applyBorder="1" applyAlignment="1" applyProtection="1">
      <alignment horizontal="right" vertical="top" wrapText="1" readingOrder="1"/>
      <protection locked="0"/>
    </xf>
    <xf numFmtId="0" fontId="1" fillId="4" borderId="5" xfId="0" applyFont="1" applyFill="1" applyBorder="1" applyAlignment="1" applyProtection="1">
      <alignment vertical="top" wrapText="1" readingOrder="1"/>
      <protection locked="0"/>
    </xf>
    <xf numFmtId="0" fontId="1" fillId="4" borderId="6" xfId="0" applyFont="1" applyFill="1" applyBorder="1" applyAlignment="1" applyProtection="1">
      <alignment vertical="top" wrapText="1" readingOrder="1"/>
      <protection locked="0"/>
    </xf>
    <xf numFmtId="164" fontId="1" fillId="4" borderId="6" xfId="0" applyNumberFormat="1" applyFont="1" applyFill="1" applyBorder="1" applyAlignment="1">
      <alignment horizontal="right" vertical="top" wrapText="1" readingOrder="1"/>
    </xf>
    <xf numFmtId="0" fontId="1" fillId="4" borderId="7" xfId="0" applyFont="1" applyFill="1" applyBorder="1" applyAlignment="1" applyProtection="1">
      <alignment horizontal="right" vertical="top" wrapText="1" readingOrder="1"/>
      <protection locked="0"/>
    </xf>
    <xf numFmtId="0" fontId="1" fillId="3" borderId="5" xfId="0" applyFont="1" applyFill="1" applyBorder="1" applyAlignment="1" applyProtection="1">
      <alignment vertical="top" wrapText="1" readingOrder="1"/>
      <protection locked="0"/>
    </xf>
    <xf numFmtId="0" fontId="1" fillId="3" borderId="6" xfId="0" applyFont="1" applyFill="1" applyBorder="1" applyAlignment="1" applyProtection="1">
      <alignment vertical="top" wrapText="1" readingOrder="1"/>
      <protection locked="0"/>
    </xf>
    <xf numFmtId="164" fontId="1" fillId="3" borderId="6" xfId="0" applyNumberFormat="1" applyFont="1" applyFill="1" applyBorder="1" applyAlignment="1">
      <alignment horizontal="right" vertical="top" wrapText="1" readingOrder="1"/>
    </xf>
    <xf numFmtId="0" fontId="1" fillId="3" borderId="7" xfId="0" applyFont="1" applyFill="1" applyBorder="1" applyAlignment="1" applyProtection="1">
      <alignment horizontal="right" vertical="top" wrapText="1" readingOrder="1"/>
      <protection locked="0"/>
    </xf>
    <xf numFmtId="0" fontId="1" fillId="0" borderId="5" xfId="0" applyFont="1" applyBorder="1" applyAlignment="1" applyProtection="1">
      <alignment vertical="top" wrapText="1" readingOrder="1"/>
      <protection locked="0"/>
    </xf>
    <xf numFmtId="0" fontId="1" fillId="0" borderId="6" xfId="0" applyFont="1" applyBorder="1" applyAlignment="1" applyProtection="1">
      <alignment vertical="top" wrapText="1" readingOrder="1"/>
      <protection locked="0"/>
    </xf>
    <xf numFmtId="164" fontId="1" fillId="0" borderId="6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7" xfId="0" applyFont="1" applyBorder="1" applyAlignment="1" applyProtection="1">
      <alignment horizontal="right" vertical="top" wrapText="1" readingOrder="1"/>
      <protection locked="0"/>
    </xf>
    <xf numFmtId="0" fontId="1" fillId="0" borderId="2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164" fontId="1" fillId="0" borderId="3" xfId="0" applyNumberFormat="1" applyFont="1" applyBorder="1" applyAlignment="1" applyProtection="1">
      <alignment horizontal="right" vertical="top" wrapText="1" readingOrder="1"/>
      <protection locked="0"/>
    </xf>
    <xf numFmtId="0" fontId="1" fillId="0" borderId="4" xfId="0" applyFont="1" applyBorder="1" applyAlignment="1" applyProtection="1">
      <alignment horizontal="right" vertical="top" wrapText="1" readingOrder="1"/>
      <protection locked="0"/>
    </xf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6" borderId="1" xfId="0" applyFont="1" applyFill="1" applyBorder="1" applyAlignment="1" applyProtection="1">
      <alignment vertical="top" wrapText="1" readingOrder="1"/>
      <protection locked="0"/>
    </xf>
    <xf numFmtId="164" fontId="1" fillId="6" borderId="1" xfId="0" applyNumberFormat="1" applyFont="1" applyFill="1" applyBorder="1" applyAlignment="1">
      <alignment horizontal="right" vertical="top" wrapText="1" readingOrder="1"/>
    </xf>
    <xf numFmtId="164" fontId="1" fillId="0" borderId="1" xfId="0" applyNumberFormat="1" applyFont="1" applyBorder="1" applyAlignment="1">
      <alignment horizontal="right" vertical="top" wrapText="1" readingOrder="1"/>
    </xf>
    <xf numFmtId="164" fontId="1" fillId="0" borderId="1" xfId="0" applyNumberFormat="1" applyFont="1" applyBorder="1" applyAlignment="1" applyProtection="1">
      <alignment horizontal="right" vertical="top" wrapText="1" readingOrder="1"/>
      <protection locked="0"/>
    </xf>
    <xf numFmtId="0" fontId="2" fillId="2" borderId="9" xfId="0" applyFont="1" applyFill="1" applyBorder="1" applyAlignment="1" applyProtection="1">
      <alignment vertical="top" wrapText="1" readingOrder="1"/>
      <protection locked="0"/>
    </xf>
    <xf numFmtId="0" fontId="2" fillId="2" borderId="9" xfId="0" applyFont="1" applyFill="1" applyBorder="1" applyAlignment="1" applyProtection="1">
      <alignment horizontal="right" vertical="top" wrapText="1" readingOrder="1"/>
      <protection locked="0"/>
    </xf>
    <xf numFmtId="164" fontId="2" fillId="2" borderId="9" xfId="0" applyNumberFormat="1" applyFont="1" applyFill="1" applyBorder="1" applyAlignment="1">
      <alignment horizontal="right" vertical="top" wrapText="1" readingOrder="1"/>
    </xf>
    <xf numFmtId="0" fontId="1" fillId="0" borderId="10" xfId="0" applyFont="1" applyBorder="1" applyAlignment="1">
      <alignment vertical="top" wrapText="1" readingOrder="1"/>
    </xf>
    <xf numFmtId="164" fontId="1" fillId="0" borderId="10" xfId="0" applyNumberFormat="1" applyFont="1" applyBorder="1" applyAlignment="1">
      <alignment horizontal="right" vertical="top" wrapText="1" readingOrder="1"/>
    </xf>
    <xf numFmtId="0" fontId="1" fillId="0" borderId="11" xfId="0" applyFont="1" applyBorder="1" applyAlignment="1">
      <alignment vertical="top" wrapText="1" readingOrder="1"/>
    </xf>
    <xf numFmtId="164" fontId="1" fillId="0" borderId="11" xfId="0" applyNumberFormat="1" applyFont="1" applyBorder="1" applyAlignment="1">
      <alignment horizontal="right" vertical="top" wrapText="1" readingOrder="1"/>
    </xf>
    <xf numFmtId="0" fontId="1" fillId="0" borderId="8" xfId="0" applyFont="1" applyBorder="1" applyAlignment="1">
      <alignment wrapText="1"/>
    </xf>
    <xf numFmtId="0" fontId="1" fillId="0" borderId="8" xfId="0" applyFont="1" applyBorder="1" applyAlignment="1">
      <alignment vertical="top" wrapText="1" readingOrder="1"/>
    </xf>
    <xf numFmtId="164" fontId="1" fillId="0" borderId="8" xfId="0" applyNumberFormat="1" applyFont="1" applyBorder="1" applyAlignment="1">
      <alignment horizontal="right" vertical="top" wrapText="1" readingOrder="1"/>
    </xf>
    <xf numFmtId="0" fontId="2" fillId="0" borderId="0" xfId="0" applyFont="1"/>
    <xf numFmtId="0" fontId="2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" fillId="0" borderId="0" xfId="0" applyFont="1" applyAlignment="1">
      <alignment horizontal="left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8"/>
  <sheetViews>
    <sheetView tabSelected="1" workbookViewId="0">
      <selection activeCell="H10" sqref="H10"/>
    </sheetView>
  </sheetViews>
  <sheetFormatPr defaultRowHeight="15" x14ac:dyDescent="0.25"/>
  <cols>
    <col min="1" max="1" width="12.7109375" style="5" customWidth="1"/>
    <col min="2" max="2" width="50.7109375" style="5" customWidth="1"/>
    <col min="3" max="6" width="15.7109375" style="5" customWidth="1"/>
    <col min="7" max="16384" width="9.140625" style="5"/>
  </cols>
  <sheetData>
    <row r="1" spans="1:6" x14ac:dyDescent="0.25">
      <c r="D1" s="1" t="s">
        <v>174</v>
      </c>
    </row>
    <row r="2" spans="1:6" x14ac:dyDescent="0.25">
      <c r="D2" s="1" t="s">
        <v>175</v>
      </c>
    </row>
    <row r="3" spans="1:6" x14ac:dyDescent="0.25">
      <c r="D3" s="1" t="s">
        <v>180</v>
      </c>
    </row>
    <row r="4" spans="1:6" x14ac:dyDescent="0.25">
      <c r="D4" s="41" t="s">
        <v>176</v>
      </c>
    </row>
    <row r="5" spans="1:6" ht="15" customHeight="1" x14ac:dyDescent="0.25">
      <c r="D5" s="44" t="s">
        <v>181</v>
      </c>
      <c r="E5" s="44"/>
      <c r="F5" s="44"/>
    </row>
    <row r="6" spans="1:6" ht="15" customHeight="1" x14ac:dyDescent="0.25">
      <c r="D6" s="44" t="s">
        <v>182</v>
      </c>
      <c r="E6" s="44"/>
      <c r="F6" s="44"/>
    </row>
    <row r="8" spans="1:6" s="42" customFormat="1" ht="14.25" x14ac:dyDescent="0.2">
      <c r="A8" s="43" t="s">
        <v>177</v>
      </c>
      <c r="B8" s="43"/>
      <c r="C8" s="43"/>
      <c r="D8" s="43"/>
      <c r="E8" s="43"/>
      <c r="F8" s="43"/>
    </row>
    <row r="9" spans="1:6" ht="15.75" thickBot="1" x14ac:dyDescent="0.3"/>
    <row r="10" spans="1:6" ht="72.75" thickBot="1" x14ac:dyDescent="0.3">
      <c r="A10" s="2" t="s">
        <v>178</v>
      </c>
      <c r="B10" s="3" t="s">
        <v>0</v>
      </c>
      <c r="C10" s="3" t="s">
        <v>1</v>
      </c>
      <c r="D10" s="3" t="s">
        <v>2</v>
      </c>
      <c r="E10" s="3" t="s">
        <v>3</v>
      </c>
      <c r="F10" s="4" t="s">
        <v>179</v>
      </c>
    </row>
    <row r="11" spans="1:6" ht="15.75" thickBot="1" x14ac:dyDescent="0.3">
      <c r="A11" s="6" t="s">
        <v>4</v>
      </c>
      <c r="B11" s="7" t="s">
        <v>5</v>
      </c>
      <c r="C11" s="8">
        <f>C12+C58</f>
        <v>45695832.220000006</v>
      </c>
      <c r="D11" s="8">
        <f>D12+D58</f>
        <v>60656888.829999998</v>
      </c>
      <c r="E11" s="8">
        <f>E12+E58</f>
        <v>53105602</v>
      </c>
      <c r="F11" s="9" t="s">
        <v>6</v>
      </c>
    </row>
    <row r="12" spans="1:6" x14ac:dyDescent="0.25">
      <c r="A12" s="10" t="s">
        <v>7</v>
      </c>
      <c r="B12" s="11" t="s">
        <v>8</v>
      </c>
      <c r="C12" s="12">
        <f>C13+C35+C38+C48</f>
        <v>45018648.220000006</v>
      </c>
      <c r="D12" s="12">
        <f>D13+D35+D38+D48</f>
        <v>59978704.829999998</v>
      </c>
      <c r="E12" s="12">
        <f>E13+E35+E38+E48</f>
        <v>52427418</v>
      </c>
      <c r="F12" s="13" t="s">
        <v>9</v>
      </c>
    </row>
    <row r="13" spans="1:6" ht="30" x14ac:dyDescent="0.25">
      <c r="A13" s="14" t="s">
        <v>10</v>
      </c>
      <c r="B13" s="15" t="s">
        <v>11</v>
      </c>
      <c r="C13" s="16">
        <f>SUM(C14:C34)</f>
        <v>39008663.840000004</v>
      </c>
      <c r="D13" s="16">
        <f>SUM(D14:D34)</f>
        <v>42334271</v>
      </c>
      <c r="E13" s="16">
        <f>SUM(E14:E34)</f>
        <v>45909637</v>
      </c>
      <c r="F13" s="17" t="s">
        <v>12</v>
      </c>
    </row>
    <row r="14" spans="1:6" ht="30" x14ac:dyDescent="0.25">
      <c r="A14" s="18" t="s">
        <v>13</v>
      </c>
      <c r="B14" s="19" t="s">
        <v>14</v>
      </c>
      <c r="C14" s="20">
        <v>1621503</v>
      </c>
      <c r="D14" s="20">
        <v>1762479</v>
      </c>
      <c r="E14" s="20">
        <v>1930631</v>
      </c>
      <c r="F14" s="21" t="s">
        <v>15</v>
      </c>
    </row>
    <row r="15" spans="1:6" ht="30" x14ac:dyDescent="0.25">
      <c r="A15" s="18" t="s">
        <v>16</v>
      </c>
      <c r="B15" s="19" t="s">
        <v>17</v>
      </c>
      <c r="C15" s="20">
        <v>2116528.5</v>
      </c>
      <c r="D15" s="20">
        <v>2309662</v>
      </c>
      <c r="E15" s="20">
        <v>2517932</v>
      </c>
      <c r="F15" s="21" t="s">
        <v>15</v>
      </c>
    </row>
    <row r="16" spans="1:6" ht="30" x14ac:dyDescent="0.25">
      <c r="A16" s="18" t="s">
        <v>18</v>
      </c>
      <c r="B16" s="19" t="s">
        <v>19</v>
      </c>
      <c r="C16" s="20">
        <v>2518134</v>
      </c>
      <c r="D16" s="20">
        <v>2808328</v>
      </c>
      <c r="E16" s="20">
        <v>3034672</v>
      </c>
      <c r="F16" s="21" t="s">
        <v>15</v>
      </c>
    </row>
    <row r="17" spans="1:6" ht="30" x14ac:dyDescent="0.25">
      <c r="A17" s="18" t="s">
        <v>20</v>
      </c>
      <c r="B17" s="19" t="s">
        <v>21</v>
      </c>
      <c r="C17" s="20">
        <v>1805382</v>
      </c>
      <c r="D17" s="20">
        <v>1976272</v>
      </c>
      <c r="E17" s="20">
        <v>2159978</v>
      </c>
      <c r="F17" s="21" t="s">
        <v>15</v>
      </c>
    </row>
    <row r="18" spans="1:6" ht="30" x14ac:dyDescent="0.25">
      <c r="A18" s="18" t="s">
        <v>22</v>
      </c>
      <c r="B18" s="19" t="s">
        <v>23</v>
      </c>
      <c r="C18" s="20">
        <v>4364460.99</v>
      </c>
      <c r="D18" s="20">
        <v>4769870</v>
      </c>
      <c r="E18" s="20">
        <v>5201724</v>
      </c>
      <c r="F18" s="21" t="s">
        <v>15</v>
      </c>
    </row>
    <row r="19" spans="1:6" ht="30" x14ac:dyDescent="0.25">
      <c r="A19" s="18" t="s">
        <v>24</v>
      </c>
      <c r="B19" s="19" t="s">
        <v>25</v>
      </c>
      <c r="C19" s="20">
        <v>2179548</v>
      </c>
      <c r="D19" s="20">
        <v>2389070</v>
      </c>
      <c r="E19" s="20">
        <v>2614270</v>
      </c>
      <c r="F19" s="21" t="s">
        <v>15</v>
      </c>
    </row>
    <row r="20" spans="1:6" ht="30" x14ac:dyDescent="0.25">
      <c r="A20" s="18" t="s">
        <v>26</v>
      </c>
      <c r="B20" s="19" t="s">
        <v>27</v>
      </c>
      <c r="C20" s="20">
        <v>2590950.35</v>
      </c>
      <c r="D20" s="20">
        <v>2819854</v>
      </c>
      <c r="E20" s="20">
        <v>3082022</v>
      </c>
      <c r="F20" s="21" t="s">
        <v>15</v>
      </c>
    </row>
    <row r="21" spans="1:6" ht="30" x14ac:dyDescent="0.25">
      <c r="A21" s="18" t="s">
        <v>28</v>
      </c>
      <c r="B21" s="19" t="s">
        <v>29</v>
      </c>
      <c r="C21" s="20">
        <v>3627910.17</v>
      </c>
      <c r="D21" s="20">
        <v>3904415</v>
      </c>
      <c r="E21" s="20">
        <v>4223280</v>
      </c>
      <c r="F21" s="21" t="s">
        <v>15</v>
      </c>
    </row>
    <row r="22" spans="1:6" ht="30" x14ac:dyDescent="0.25">
      <c r="A22" s="18" t="s">
        <v>30</v>
      </c>
      <c r="B22" s="19" t="s">
        <v>31</v>
      </c>
      <c r="C22" s="20">
        <v>1905655.55</v>
      </c>
      <c r="D22" s="20">
        <v>2047567</v>
      </c>
      <c r="E22" s="20">
        <v>2217976</v>
      </c>
      <c r="F22" s="21" t="s">
        <v>15</v>
      </c>
    </row>
    <row r="23" spans="1:6" ht="30" x14ac:dyDescent="0.25">
      <c r="A23" s="18" t="s">
        <v>32</v>
      </c>
      <c r="B23" s="19" t="s">
        <v>33</v>
      </c>
      <c r="C23" s="20">
        <v>1153981.67</v>
      </c>
      <c r="D23" s="20">
        <v>1263181</v>
      </c>
      <c r="E23" s="20">
        <v>1378626</v>
      </c>
      <c r="F23" s="21" t="s">
        <v>15</v>
      </c>
    </row>
    <row r="24" spans="1:6" ht="30" x14ac:dyDescent="0.25">
      <c r="A24" s="18" t="s">
        <v>34</v>
      </c>
      <c r="B24" s="19" t="s">
        <v>35</v>
      </c>
      <c r="C24" s="20">
        <v>1894699.27</v>
      </c>
      <c r="D24" s="20">
        <v>2071017</v>
      </c>
      <c r="E24" s="20">
        <v>2255949</v>
      </c>
      <c r="F24" s="21" t="s">
        <v>15</v>
      </c>
    </row>
    <row r="25" spans="1:6" ht="30" x14ac:dyDescent="0.25">
      <c r="A25" s="18" t="s">
        <v>36</v>
      </c>
      <c r="B25" s="19" t="s">
        <v>37</v>
      </c>
      <c r="C25" s="20">
        <v>445931.15</v>
      </c>
      <c r="D25" s="20">
        <v>480493</v>
      </c>
      <c r="E25" s="20">
        <v>517441</v>
      </c>
      <c r="F25" s="21" t="s">
        <v>15</v>
      </c>
    </row>
    <row r="26" spans="1:6" ht="30" x14ac:dyDescent="0.25">
      <c r="A26" s="18" t="s">
        <v>38</v>
      </c>
      <c r="B26" s="19" t="s">
        <v>39</v>
      </c>
      <c r="C26" s="20">
        <v>649596.62</v>
      </c>
      <c r="D26" s="20">
        <v>706677</v>
      </c>
      <c r="E26" s="20">
        <v>767295</v>
      </c>
      <c r="F26" s="21" t="s">
        <v>15</v>
      </c>
    </row>
    <row r="27" spans="1:6" ht="30" x14ac:dyDescent="0.25">
      <c r="A27" s="18" t="s">
        <v>40</v>
      </c>
      <c r="B27" s="19" t="s">
        <v>41</v>
      </c>
      <c r="C27" s="20">
        <v>2063505.06</v>
      </c>
      <c r="D27" s="20">
        <v>2199271</v>
      </c>
      <c r="E27" s="20">
        <v>2368388</v>
      </c>
      <c r="F27" s="21" t="s">
        <v>42</v>
      </c>
    </row>
    <row r="28" spans="1:6" ht="30" x14ac:dyDescent="0.25">
      <c r="A28" s="18" t="s">
        <v>43</v>
      </c>
      <c r="B28" s="19" t="s">
        <v>44</v>
      </c>
      <c r="C28" s="20">
        <v>891755.03</v>
      </c>
      <c r="D28" s="20">
        <v>965496</v>
      </c>
      <c r="E28" s="20">
        <v>1045960</v>
      </c>
      <c r="F28" s="21" t="s">
        <v>42</v>
      </c>
    </row>
    <row r="29" spans="1:6" ht="30" x14ac:dyDescent="0.25">
      <c r="A29" s="18" t="s">
        <v>45</v>
      </c>
      <c r="B29" s="19" t="s">
        <v>46</v>
      </c>
      <c r="C29" s="20">
        <v>1625974.16</v>
      </c>
      <c r="D29" s="20">
        <v>1766061</v>
      </c>
      <c r="E29" s="20">
        <v>1911671</v>
      </c>
      <c r="F29" s="21" t="s">
        <v>42</v>
      </c>
    </row>
    <row r="30" spans="1:6" ht="30" x14ac:dyDescent="0.25">
      <c r="A30" s="18" t="s">
        <v>47</v>
      </c>
      <c r="B30" s="19" t="s">
        <v>48</v>
      </c>
      <c r="C30" s="20">
        <v>980337.22</v>
      </c>
      <c r="D30" s="20">
        <v>1050009</v>
      </c>
      <c r="E30" s="20">
        <v>1133131</v>
      </c>
      <c r="F30" s="21" t="s">
        <v>42</v>
      </c>
    </row>
    <row r="31" spans="1:6" ht="30" x14ac:dyDescent="0.25">
      <c r="A31" s="18" t="s">
        <v>49</v>
      </c>
      <c r="B31" s="19" t="s">
        <v>50</v>
      </c>
      <c r="C31" s="20">
        <v>966952.67</v>
      </c>
      <c r="D31" s="20">
        <v>1045673</v>
      </c>
      <c r="E31" s="20">
        <v>1131899</v>
      </c>
      <c r="F31" s="21" t="s">
        <v>42</v>
      </c>
    </row>
    <row r="32" spans="1:6" ht="30" x14ac:dyDescent="0.25">
      <c r="A32" s="18" t="s">
        <v>51</v>
      </c>
      <c r="B32" s="19" t="s">
        <v>52</v>
      </c>
      <c r="C32" s="20">
        <v>2162596.9500000002</v>
      </c>
      <c r="D32" s="20">
        <v>2335488</v>
      </c>
      <c r="E32" s="20">
        <v>2525776</v>
      </c>
      <c r="F32" s="21" t="s">
        <v>42</v>
      </c>
    </row>
    <row r="33" spans="1:6" ht="30" x14ac:dyDescent="0.25">
      <c r="A33" s="18" t="s">
        <v>53</v>
      </c>
      <c r="B33" s="19" t="s">
        <v>54</v>
      </c>
      <c r="C33" s="20">
        <v>2183570.35</v>
      </c>
      <c r="D33" s="20">
        <v>2315862</v>
      </c>
      <c r="E33" s="20">
        <v>2462880</v>
      </c>
      <c r="F33" s="21" t="s">
        <v>55</v>
      </c>
    </row>
    <row r="34" spans="1:6" ht="30" x14ac:dyDescent="0.25">
      <c r="A34" s="18" t="s">
        <v>56</v>
      </c>
      <c r="B34" s="19" t="s">
        <v>57</v>
      </c>
      <c r="C34" s="20">
        <v>1259691.1299999999</v>
      </c>
      <c r="D34" s="20">
        <v>1347526</v>
      </c>
      <c r="E34" s="20">
        <v>1428136</v>
      </c>
      <c r="F34" s="21" t="s">
        <v>55</v>
      </c>
    </row>
    <row r="35" spans="1:6" x14ac:dyDescent="0.25">
      <c r="A35" s="14" t="s">
        <v>58</v>
      </c>
      <c r="B35" s="15" t="s">
        <v>59</v>
      </c>
      <c r="C35" s="16">
        <f>SUM(C36:C37)</f>
        <v>49670</v>
      </c>
      <c r="D35" s="16">
        <f>SUM(D36:D37)</f>
        <v>50200</v>
      </c>
      <c r="E35" s="16">
        <f>SUM(E36:E37)</f>
        <v>50400</v>
      </c>
      <c r="F35" s="17" t="s">
        <v>12</v>
      </c>
    </row>
    <row r="36" spans="1:6" ht="30" x14ac:dyDescent="0.25">
      <c r="A36" s="18" t="s">
        <v>60</v>
      </c>
      <c r="B36" s="19" t="s">
        <v>61</v>
      </c>
      <c r="C36" s="20">
        <v>25270</v>
      </c>
      <c r="D36" s="20">
        <v>25800</v>
      </c>
      <c r="E36" s="20">
        <v>26000</v>
      </c>
      <c r="F36" s="21" t="s">
        <v>42</v>
      </c>
    </row>
    <row r="37" spans="1:6" ht="30" x14ac:dyDescent="0.25">
      <c r="A37" s="18" t="s">
        <v>62</v>
      </c>
      <c r="B37" s="19" t="s">
        <v>63</v>
      </c>
      <c r="C37" s="20">
        <v>24400</v>
      </c>
      <c r="D37" s="20">
        <v>24400</v>
      </c>
      <c r="E37" s="20">
        <v>24400</v>
      </c>
      <c r="F37" s="21" t="s">
        <v>42</v>
      </c>
    </row>
    <row r="38" spans="1:6" ht="30" x14ac:dyDescent="0.25">
      <c r="A38" s="14" t="s">
        <v>64</v>
      </c>
      <c r="B38" s="15" t="s">
        <v>65</v>
      </c>
      <c r="C38" s="16">
        <f>SUM(C39:C47)</f>
        <v>4082428.38</v>
      </c>
      <c r="D38" s="16">
        <f>SUM(D39:D47)</f>
        <v>1572506.83</v>
      </c>
      <c r="E38" s="16">
        <f>SUM(E39:E47)</f>
        <v>1447254</v>
      </c>
      <c r="F38" s="17" t="s">
        <v>66</v>
      </c>
    </row>
    <row r="39" spans="1:6" ht="30" x14ac:dyDescent="0.25">
      <c r="A39" s="18" t="s">
        <v>67</v>
      </c>
      <c r="B39" s="19" t="s">
        <v>68</v>
      </c>
      <c r="C39" s="20">
        <v>1428785.44</v>
      </c>
      <c r="D39" s="20">
        <v>941873</v>
      </c>
      <c r="E39" s="20">
        <v>977140</v>
      </c>
      <c r="F39" s="21" t="s">
        <v>55</v>
      </c>
    </row>
    <row r="40" spans="1:6" ht="30" x14ac:dyDescent="0.25">
      <c r="A40" s="18" t="s">
        <v>69</v>
      </c>
      <c r="B40" s="19" t="s">
        <v>70</v>
      </c>
      <c r="C40" s="20">
        <v>560049</v>
      </c>
      <c r="D40" s="20">
        <v>292667</v>
      </c>
      <c r="E40" s="20">
        <v>305148</v>
      </c>
      <c r="F40" s="21" t="s">
        <v>15</v>
      </c>
    </row>
    <row r="41" spans="1:6" ht="30" x14ac:dyDescent="0.25">
      <c r="A41" s="18" t="s">
        <v>71</v>
      </c>
      <c r="B41" s="19" t="s">
        <v>72</v>
      </c>
      <c r="C41" s="20">
        <v>67374</v>
      </c>
      <c r="D41" s="20">
        <v>73851</v>
      </c>
      <c r="E41" s="20">
        <v>80976</v>
      </c>
      <c r="F41" s="21" t="s">
        <v>73</v>
      </c>
    </row>
    <row r="42" spans="1:6" ht="30" x14ac:dyDescent="0.25">
      <c r="A42" s="18" t="s">
        <v>74</v>
      </c>
      <c r="B42" s="19" t="s">
        <v>75</v>
      </c>
      <c r="C42" s="20">
        <v>8000</v>
      </c>
      <c r="D42" s="20">
        <v>8000</v>
      </c>
      <c r="E42" s="20">
        <v>8000</v>
      </c>
      <c r="F42" s="21" t="s">
        <v>76</v>
      </c>
    </row>
    <row r="43" spans="1:6" ht="30" x14ac:dyDescent="0.25">
      <c r="A43" s="18" t="s">
        <v>77</v>
      </c>
      <c r="B43" s="19" t="s">
        <v>78</v>
      </c>
      <c r="C43" s="20">
        <v>27240</v>
      </c>
      <c r="D43" s="20">
        <v>27240</v>
      </c>
      <c r="E43" s="20">
        <v>27240</v>
      </c>
      <c r="F43" s="21" t="s">
        <v>15</v>
      </c>
    </row>
    <row r="44" spans="1:6" ht="30" x14ac:dyDescent="0.25">
      <c r="A44" s="18" t="s">
        <v>79</v>
      </c>
      <c r="B44" s="19" t="s">
        <v>80</v>
      </c>
      <c r="C44" s="20">
        <v>48750</v>
      </c>
      <c r="D44" s="20">
        <v>48750</v>
      </c>
      <c r="E44" s="20">
        <v>48750</v>
      </c>
      <c r="F44" s="21" t="s">
        <v>73</v>
      </c>
    </row>
    <row r="45" spans="1:6" ht="30" x14ac:dyDescent="0.25">
      <c r="A45" s="18" t="s">
        <v>81</v>
      </c>
      <c r="B45" s="19" t="s">
        <v>82</v>
      </c>
      <c r="C45" s="20">
        <v>1360359</v>
      </c>
      <c r="D45" s="20">
        <v>0</v>
      </c>
      <c r="E45" s="20">
        <v>0</v>
      </c>
      <c r="F45" s="21" t="s">
        <v>83</v>
      </c>
    </row>
    <row r="46" spans="1:6" ht="30" x14ac:dyDescent="0.25">
      <c r="A46" s="18" t="s">
        <v>84</v>
      </c>
      <c r="B46" s="19" t="s">
        <v>85</v>
      </c>
      <c r="C46" s="20">
        <v>265873</v>
      </c>
      <c r="D46" s="20">
        <v>110780</v>
      </c>
      <c r="E46" s="20">
        <v>0</v>
      </c>
      <c r="F46" s="21" t="s">
        <v>15</v>
      </c>
    </row>
    <row r="47" spans="1:6" ht="45" x14ac:dyDescent="0.25">
      <c r="A47" s="18" t="s">
        <v>86</v>
      </c>
      <c r="B47" s="19" t="s">
        <v>87</v>
      </c>
      <c r="C47" s="20">
        <v>315997.94</v>
      </c>
      <c r="D47" s="20">
        <v>69345.83</v>
      </c>
      <c r="E47" s="20">
        <v>0</v>
      </c>
      <c r="F47" s="21" t="s">
        <v>83</v>
      </c>
    </row>
    <row r="48" spans="1:6" ht="30" x14ac:dyDescent="0.25">
      <c r="A48" s="14" t="s">
        <v>88</v>
      </c>
      <c r="B48" s="15" t="s">
        <v>89</v>
      </c>
      <c r="C48" s="16">
        <f>SUM(C49:C57)</f>
        <v>1877886</v>
      </c>
      <c r="D48" s="16">
        <f>SUM(D49:D57)</f>
        <v>16021727</v>
      </c>
      <c r="E48" s="16">
        <f>SUM(E49:E57)</f>
        <v>5020127</v>
      </c>
      <c r="F48" s="17" t="s">
        <v>12</v>
      </c>
    </row>
    <row r="49" spans="1:6" ht="45" x14ac:dyDescent="0.25">
      <c r="A49" s="18" t="s">
        <v>90</v>
      </c>
      <c r="B49" s="19" t="s">
        <v>91</v>
      </c>
      <c r="C49" s="20">
        <v>140000</v>
      </c>
      <c r="D49" s="20">
        <v>145000</v>
      </c>
      <c r="E49" s="20">
        <v>150000</v>
      </c>
      <c r="F49" s="21" t="s">
        <v>92</v>
      </c>
    </row>
    <row r="50" spans="1:6" ht="30" x14ac:dyDescent="0.25">
      <c r="A50" s="18" t="s">
        <v>93</v>
      </c>
      <c r="B50" s="19" t="s">
        <v>94</v>
      </c>
      <c r="C50" s="20">
        <v>642529</v>
      </c>
      <c r="D50" s="20">
        <v>737000</v>
      </c>
      <c r="E50" s="20">
        <v>750000</v>
      </c>
      <c r="F50" s="21" t="s">
        <v>73</v>
      </c>
    </row>
    <row r="51" spans="1:6" ht="45" x14ac:dyDescent="0.25">
      <c r="A51" s="18" t="s">
        <v>95</v>
      </c>
      <c r="B51" s="19" t="s">
        <v>96</v>
      </c>
      <c r="C51" s="20">
        <v>1100</v>
      </c>
      <c r="D51" s="20">
        <v>1100</v>
      </c>
      <c r="E51" s="20">
        <v>1100</v>
      </c>
      <c r="F51" s="21" t="s">
        <v>97</v>
      </c>
    </row>
    <row r="52" spans="1:6" ht="30" x14ac:dyDescent="0.25">
      <c r="A52" s="18" t="s">
        <v>98</v>
      </c>
      <c r="B52" s="19" t="s">
        <v>99</v>
      </c>
      <c r="C52" s="20">
        <v>10000</v>
      </c>
      <c r="D52" s="20">
        <v>10000</v>
      </c>
      <c r="E52" s="20">
        <v>10000</v>
      </c>
      <c r="F52" s="21" t="s">
        <v>100</v>
      </c>
    </row>
    <row r="53" spans="1:6" ht="30" x14ac:dyDescent="0.25">
      <c r="A53" s="18" t="s">
        <v>101</v>
      </c>
      <c r="B53" s="19" t="s">
        <v>102</v>
      </c>
      <c r="C53" s="20">
        <v>150000</v>
      </c>
      <c r="D53" s="20">
        <v>0</v>
      </c>
      <c r="E53" s="20">
        <v>0</v>
      </c>
      <c r="F53" s="21" t="s">
        <v>92</v>
      </c>
    </row>
    <row r="54" spans="1:6" ht="30" x14ac:dyDescent="0.25">
      <c r="A54" s="18" t="s">
        <v>103</v>
      </c>
      <c r="B54" s="19" t="s">
        <v>104</v>
      </c>
      <c r="C54" s="20">
        <v>9257</v>
      </c>
      <c r="D54" s="20">
        <v>9527</v>
      </c>
      <c r="E54" s="20">
        <v>9527</v>
      </c>
      <c r="F54" s="21" t="s">
        <v>92</v>
      </c>
    </row>
    <row r="55" spans="1:6" ht="60" x14ac:dyDescent="0.25">
      <c r="A55" s="18" t="s">
        <v>105</v>
      </c>
      <c r="B55" s="19" t="s">
        <v>106</v>
      </c>
      <c r="C55" s="20">
        <v>340000</v>
      </c>
      <c r="D55" s="20">
        <v>4703600</v>
      </c>
      <c r="E55" s="20">
        <v>966200</v>
      </c>
      <c r="F55" s="21" t="s">
        <v>92</v>
      </c>
    </row>
    <row r="56" spans="1:6" ht="45" x14ac:dyDescent="0.25">
      <c r="A56" s="18" t="s">
        <v>107</v>
      </c>
      <c r="B56" s="19" t="s">
        <v>108</v>
      </c>
      <c r="C56" s="20">
        <v>570000</v>
      </c>
      <c r="D56" s="20">
        <v>10285500</v>
      </c>
      <c r="E56" s="20">
        <v>2518300</v>
      </c>
      <c r="F56" s="21" t="s">
        <v>92</v>
      </c>
    </row>
    <row r="57" spans="1:6" ht="30" x14ac:dyDescent="0.25">
      <c r="A57" s="18" t="s">
        <v>109</v>
      </c>
      <c r="B57" s="19" t="s">
        <v>110</v>
      </c>
      <c r="C57" s="20">
        <v>15000</v>
      </c>
      <c r="D57" s="20">
        <v>130000</v>
      </c>
      <c r="E57" s="20">
        <v>615000</v>
      </c>
      <c r="F57" s="21" t="s">
        <v>92</v>
      </c>
    </row>
    <row r="58" spans="1:6" ht="30" x14ac:dyDescent="0.25">
      <c r="A58" s="10" t="s">
        <v>111</v>
      </c>
      <c r="B58" s="11" t="s">
        <v>112</v>
      </c>
      <c r="C58" s="12">
        <f>C59+C67</f>
        <v>677184</v>
      </c>
      <c r="D58" s="12">
        <f>D59+D67</f>
        <v>678184</v>
      </c>
      <c r="E58" s="12">
        <f>E59+E67</f>
        <v>678184</v>
      </c>
      <c r="F58" s="13" t="s">
        <v>9</v>
      </c>
    </row>
    <row r="59" spans="1:6" x14ac:dyDescent="0.25">
      <c r="A59" s="14" t="s">
        <v>113</v>
      </c>
      <c r="B59" s="15" t="s">
        <v>114</v>
      </c>
      <c r="C59" s="16">
        <f>SUM(C60:C66)</f>
        <v>425341</v>
      </c>
      <c r="D59" s="16">
        <f>SUM(D60:D66)</f>
        <v>426341</v>
      </c>
      <c r="E59" s="16">
        <f>SUM(E60:E66)</f>
        <v>426341</v>
      </c>
      <c r="F59" s="17" t="s">
        <v>12</v>
      </c>
    </row>
    <row r="60" spans="1:6" ht="30" x14ac:dyDescent="0.25">
      <c r="A60" s="18" t="s">
        <v>115</v>
      </c>
      <c r="B60" s="19" t="s">
        <v>116</v>
      </c>
      <c r="C60" s="20">
        <v>55000</v>
      </c>
      <c r="D60" s="20">
        <v>55000</v>
      </c>
      <c r="E60" s="20">
        <v>55000</v>
      </c>
      <c r="F60" s="21" t="s">
        <v>55</v>
      </c>
    </row>
    <row r="61" spans="1:6" ht="30" x14ac:dyDescent="0.25">
      <c r="A61" s="18" t="s">
        <v>117</v>
      </c>
      <c r="B61" s="19" t="s">
        <v>118</v>
      </c>
      <c r="C61" s="20">
        <v>7000</v>
      </c>
      <c r="D61" s="20">
        <v>7000</v>
      </c>
      <c r="E61" s="20">
        <v>7000</v>
      </c>
      <c r="F61" s="21" t="s">
        <v>55</v>
      </c>
    </row>
    <row r="62" spans="1:6" ht="30" x14ac:dyDescent="0.25">
      <c r="A62" s="18" t="s">
        <v>119</v>
      </c>
      <c r="B62" s="19" t="s">
        <v>120</v>
      </c>
      <c r="C62" s="20">
        <v>14500</v>
      </c>
      <c r="D62" s="20">
        <v>14500</v>
      </c>
      <c r="E62" s="20">
        <v>14500</v>
      </c>
      <c r="F62" s="21" t="s">
        <v>42</v>
      </c>
    </row>
    <row r="63" spans="1:6" ht="30" x14ac:dyDescent="0.25">
      <c r="A63" s="18" t="s">
        <v>121</v>
      </c>
      <c r="B63" s="19" t="s">
        <v>122</v>
      </c>
      <c r="C63" s="20">
        <v>10000</v>
      </c>
      <c r="D63" s="20">
        <v>11000</v>
      </c>
      <c r="E63" s="20">
        <v>11000</v>
      </c>
      <c r="F63" s="21" t="s">
        <v>123</v>
      </c>
    </row>
    <row r="64" spans="1:6" ht="30" x14ac:dyDescent="0.25">
      <c r="A64" s="18" t="s">
        <v>124</v>
      </c>
      <c r="B64" s="19" t="s">
        <v>125</v>
      </c>
      <c r="C64" s="20">
        <v>4000</v>
      </c>
      <c r="D64" s="20">
        <v>4000</v>
      </c>
      <c r="E64" s="20">
        <v>4000</v>
      </c>
      <c r="F64" s="21" t="s">
        <v>126</v>
      </c>
    </row>
    <row r="65" spans="1:6" ht="30" x14ac:dyDescent="0.25">
      <c r="A65" s="18" t="s">
        <v>127</v>
      </c>
      <c r="B65" s="19" t="s">
        <v>128</v>
      </c>
      <c r="C65" s="20">
        <v>25200</v>
      </c>
      <c r="D65" s="20">
        <v>25200</v>
      </c>
      <c r="E65" s="20">
        <v>25200</v>
      </c>
      <c r="F65" s="21" t="s">
        <v>129</v>
      </c>
    </row>
    <row r="66" spans="1:6" ht="30" x14ac:dyDescent="0.25">
      <c r="A66" s="18" t="s">
        <v>130</v>
      </c>
      <c r="B66" s="19" t="s">
        <v>131</v>
      </c>
      <c r="C66" s="20">
        <v>309641</v>
      </c>
      <c r="D66" s="20">
        <v>309641</v>
      </c>
      <c r="E66" s="20">
        <v>309641</v>
      </c>
      <c r="F66" s="21" t="s">
        <v>55</v>
      </c>
    </row>
    <row r="67" spans="1:6" ht="30" x14ac:dyDescent="0.25">
      <c r="A67" s="14" t="s">
        <v>132</v>
      </c>
      <c r="B67" s="15" t="s">
        <v>133</v>
      </c>
      <c r="C67" s="16">
        <f>SUM(C68:C71)</f>
        <v>251843</v>
      </c>
      <c r="D67" s="16">
        <f>SUM(D68:D71)</f>
        <v>251843</v>
      </c>
      <c r="E67" s="16">
        <f>SUM(E68:E71)</f>
        <v>251843</v>
      </c>
      <c r="F67" s="17" t="s">
        <v>134</v>
      </c>
    </row>
    <row r="68" spans="1:6" ht="30" x14ac:dyDescent="0.25">
      <c r="A68" s="18" t="s">
        <v>135</v>
      </c>
      <c r="B68" s="19" t="s">
        <v>136</v>
      </c>
      <c r="C68" s="20">
        <v>182600</v>
      </c>
      <c r="D68" s="20">
        <v>185000</v>
      </c>
      <c r="E68" s="20">
        <v>185000</v>
      </c>
      <c r="F68" s="21" t="s">
        <v>137</v>
      </c>
    </row>
    <row r="69" spans="1:6" ht="60" x14ac:dyDescent="0.25">
      <c r="A69" s="18" t="s">
        <v>138</v>
      </c>
      <c r="B69" s="19" t="s">
        <v>139</v>
      </c>
      <c r="C69" s="20">
        <v>9000</v>
      </c>
      <c r="D69" s="20">
        <v>9000</v>
      </c>
      <c r="E69" s="20">
        <v>9000</v>
      </c>
      <c r="F69" s="21" t="s">
        <v>140</v>
      </c>
    </row>
    <row r="70" spans="1:6" ht="30" x14ac:dyDescent="0.25">
      <c r="A70" s="18" t="s">
        <v>141</v>
      </c>
      <c r="B70" s="19" t="s">
        <v>142</v>
      </c>
      <c r="C70" s="20">
        <v>300</v>
      </c>
      <c r="D70" s="20">
        <v>300</v>
      </c>
      <c r="E70" s="20">
        <v>300</v>
      </c>
      <c r="F70" s="21" t="s">
        <v>143</v>
      </c>
    </row>
    <row r="71" spans="1:6" ht="30" x14ac:dyDescent="0.25">
      <c r="A71" s="22" t="s">
        <v>144</v>
      </c>
      <c r="B71" s="23" t="s">
        <v>145</v>
      </c>
      <c r="C71" s="24">
        <v>59943</v>
      </c>
      <c r="D71" s="24">
        <v>57543</v>
      </c>
      <c r="E71" s="24">
        <v>57543</v>
      </c>
      <c r="F71" s="25" t="s">
        <v>146</v>
      </c>
    </row>
    <row r="72" spans="1:6" x14ac:dyDescent="0.25">
      <c r="A72" s="26"/>
      <c r="B72" s="27" t="s">
        <v>147</v>
      </c>
      <c r="C72" s="28">
        <f>C73+C76+C79+C81+C84+C86</f>
        <v>43132088.689999998</v>
      </c>
      <c r="D72" s="28">
        <f>D73+D76+D79+D81+D84+D86</f>
        <v>60052755.829999998</v>
      </c>
      <c r="E72" s="28">
        <f>E73+E76+E79+E81+E84+E86</f>
        <v>52667475</v>
      </c>
    </row>
    <row r="73" spans="1:6" ht="30" x14ac:dyDescent="0.25">
      <c r="A73" s="26"/>
      <c r="B73" s="26" t="s">
        <v>148</v>
      </c>
      <c r="C73" s="29">
        <f>SUM(C74:C75)</f>
        <v>15653752</v>
      </c>
      <c r="D73" s="29">
        <f>SUM(D74:D75)</f>
        <v>16749834.83</v>
      </c>
      <c r="E73" s="29">
        <f>SUM(E74:E75)</f>
        <v>17868475</v>
      </c>
    </row>
    <row r="74" spans="1:6" hidden="1" x14ac:dyDescent="0.25">
      <c r="A74" s="26"/>
      <c r="B74" s="26" t="s">
        <v>149</v>
      </c>
      <c r="C74" s="30">
        <v>15628752</v>
      </c>
      <c r="D74" s="30">
        <v>16699834.83</v>
      </c>
      <c r="E74" s="30">
        <v>17718475</v>
      </c>
    </row>
    <row r="75" spans="1:6" hidden="1" x14ac:dyDescent="0.25">
      <c r="A75" s="26"/>
      <c r="B75" s="26" t="s">
        <v>150</v>
      </c>
      <c r="C75" s="30">
        <v>25000</v>
      </c>
      <c r="D75" s="30">
        <v>50000</v>
      </c>
      <c r="E75" s="30">
        <v>150000</v>
      </c>
    </row>
    <row r="76" spans="1:6" x14ac:dyDescent="0.25">
      <c r="A76" s="26"/>
      <c r="B76" s="26" t="s">
        <v>151</v>
      </c>
      <c r="C76" s="29">
        <f>SUM(C77:C78)</f>
        <v>24825042</v>
      </c>
      <c r="D76" s="29">
        <f>SUM(D77:D78)</f>
        <v>27063451</v>
      </c>
      <c r="E76" s="29">
        <f>SUM(E77:E78)</f>
        <v>29635700</v>
      </c>
    </row>
    <row r="77" spans="1:6" hidden="1" x14ac:dyDescent="0.25">
      <c r="A77" s="26"/>
      <c r="B77" s="26" t="s">
        <v>152</v>
      </c>
      <c r="C77" s="30">
        <v>1340942</v>
      </c>
      <c r="D77" s="30">
        <v>1340942</v>
      </c>
      <c r="E77" s="30">
        <v>1340942</v>
      </c>
    </row>
    <row r="78" spans="1:6" ht="30" hidden="1" x14ac:dyDescent="0.25">
      <c r="A78" s="26"/>
      <c r="B78" s="26" t="s">
        <v>153</v>
      </c>
      <c r="C78" s="30">
        <v>23484100</v>
      </c>
      <c r="D78" s="30">
        <v>25722509</v>
      </c>
      <c r="E78" s="30">
        <v>28294758</v>
      </c>
    </row>
    <row r="79" spans="1:6" x14ac:dyDescent="0.25">
      <c r="A79" s="26"/>
      <c r="B79" s="26" t="s">
        <v>154</v>
      </c>
      <c r="C79" s="29">
        <f>SUM(C80:C80)</f>
        <v>1038200</v>
      </c>
      <c r="D79" s="29">
        <f>SUM(D80:D80)</f>
        <v>1060300</v>
      </c>
      <c r="E79" s="29">
        <f>SUM(E80:E80)</f>
        <v>1063800</v>
      </c>
    </row>
    <row r="80" spans="1:6" hidden="1" x14ac:dyDescent="0.25">
      <c r="A80" s="26"/>
      <c r="B80" s="26" t="s">
        <v>155</v>
      </c>
      <c r="C80" s="30">
        <v>1038200</v>
      </c>
      <c r="D80" s="30">
        <v>1060300</v>
      </c>
      <c r="E80" s="30">
        <v>1063800</v>
      </c>
    </row>
    <row r="81" spans="1:5" ht="30" x14ac:dyDescent="0.25">
      <c r="A81" s="26"/>
      <c r="B81" s="26" t="s">
        <v>156</v>
      </c>
      <c r="C81" s="29">
        <f>SUM(C82:C83)</f>
        <v>357600</v>
      </c>
      <c r="D81" s="29">
        <f>SUM(D82:D83)</f>
        <v>2348670</v>
      </c>
      <c r="E81" s="29">
        <f>SUM(E82:E83)</f>
        <v>3074800</v>
      </c>
    </row>
    <row r="82" spans="1:5" hidden="1" x14ac:dyDescent="0.25">
      <c r="A82" s="26"/>
      <c r="B82" s="26" t="s">
        <v>157</v>
      </c>
      <c r="C82" s="30">
        <v>320400</v>
      </c>
      <c r="D82" s="30">
        <v>2339670</v>
      </c>
      <c r="E82" s="30">
        <v>3074800</v>
      </c>
    </row>
    <row r="83" spans="1:5" ht="30" hidden="1" x14ac:dyDescent="0.25">
      <c r="A83" s="26"/>
      <c r="B83" s="26" t="s">
        <v>158</v>
      </c>
      <c r="C83" s="30">
        <v>37200</v>
      </c>
      <c r="D83" s="30">
        <v>9000</v>
      </c>
      <c r="E83" s="30">
        <v>0</v>
      </c>
    </row>
    <row r="84" spans="1:5" x14ac:dyDescent="0.25">
      <c r="A84" s="26"/>
      <c r="B84" s="26" t="s">
        <v>159</v>
      </c>
      <c r="C84" s="29">
        <f>SUM(C85:C85)</f>
        <v>815000</v>
      </c>
      <c r="D84" s="29">
        <f>SUM(D85:D85)</f>
        <v>12830500</v>
      </c>
      <c r="E84" s="29">
        <f>SUM(E85:E85)</f>
        <v>1024700</v>
      </c>
    </row>
    <row r="85" spans="1:5" hidden="1" x14ac:dyDescent="0.25">
      <c r="A85" s="26"/>
      <c r="B85" s="26" t="s">
        <v>160</v>
      </c>
      <c r="C85" s="30">
        <v>815000</v>
      </c>
      <c r="D85" s="30">
        <v>12830500</v>
      </c>
      <c r="E85" s="30">
        <v>1024700</v>
      </c>
    </row>
    <row r="86" spans="1:5" x14ac:dyDescent="0.25">
      <c r="A86" s="26"/>
      <c r="B86" s="26" t="s">
        <v>161</v>
      </c>
      <c r="C86" s="29">
        <f>SUM(C87:C90)</f>
        <v>442494.69</v>
      </c>
      <c r="D86" s="29">
        <f>SUM(D87:D90)</f>
        <v>0</v>
      </c>
      <c r="E86" s="29">
        <f>SUM(E87:E90)</f>
        <v>0</v>
      </c>
    </row>
    <row r="87" spans="1:5" hidden="1" x14ac:dyDescent="0.25">
      <c r="A87" s="26"/>
      <c r="B87" s="26" t="s">
        <v>162</v>
      </c>
      <c r="C87" s="30">
        <v>123096.75</v>
      </c>
      <c r="D87" s="30">
        <v>0</v>
      </c>
      <c r="E87" s="30">
        <v>0</v>
      </c>
    </row>
    <row r="88" spans="1:5" hidden="1" x14ac:dyDescent="0.25">
      <c r="A88" s="26"/>
      <c r="B88" s="26" t="s">
        <v>163</v>
      </c>
      <c r="C88" s="30">
        <v>30938.240000000002</v>
      </c>
      <c r="D88" s="30">
        <v>0</v>
      </c>
      <c r="E88" s="30">
        <v>0</v>
      </c>
    </row>
    <row r="89" spans="1:5" hidden="1" x14ac:dyDescent="0.25">
      <c r="A89" s="26"/>
      <c r="B89" s="26" t="s">
        <v>164</v>
      </c>
      <c r="C89" s="30">
        <v>283000</v>
      </c>
      <c r="D89" s="30">
        <v>0</v>
      </c>
      <c r="E89" s="30">
        <v>0</v>
      </c>
    </row>
    <row r="90" spans="1:5" ht="30" hidden="1" x14ac:dyDescent="0.25">
      <c r="A90" s="26"/>
      <c r="B90" s="26" t="s">
        <v>165</v>
      </c>
      <c r="C90" s="30">
        <v>5459.7</v>
      </c>
      <c r="D90" s="30">
        <v>0</v>
      </c>
      <c r="E90" s="30">
        <v>0</v>
      </c>
    </row>
    <row r="91" spans="1:5" ht="45" x14ac:dyDescent="0.25">
      <c r="A91" s="26"/>
      <c r="B91" s="27" t="s">
        <v>166</v>
      </c>
      <c r="C91" s="28">
        <f>SUM(C92:C94)</f>
        <v>2563743.5300000003</v>
      </c>
      <c r="D91" s="28">
        <f>SUM(D92:D94)</f>
        <v>604133</v>
      </c>
      <c r="E91" s="28">
        <f>SUM(E92:E94)</f>
        <v>438127</v>
      </c>
    </row>
    <row r="92" spans="1:5" hidden="1" x14ac:dyDescent="0.25">
      <c r="A92" s="26"/>
      <c r="B92" s="26" t="s">
        <v>167</v>
      </c>
      <c r="C92" s="30">
        <v>1972777.53</v>
      </c>
      <c r="D92" s="30">
        <v>366072</v>
      </c>
      <c r="E92" s="30">
        <v>240327</v>
      </c>
    </row>
    <row r="93" spans="1:5" hidden="1" x14ac:dyDescent="0.25">
      <c r="A93" s="26"/>
      <c r="B93" s="26" t="s">
        <v>168</v>
      </c>
      <c r="C93" s="30">
        <v>485566</v>
      </c>
      <c r="D93" s="30">
        <v>139761</v>
      </c>
      <c r="E93" s="30">
        <v>100000</v>
      </c>
    </row>
    <row r="94" spans="1:5" hidden="1" x14ac:dyDescent="0.25">
      <c r="A94" s="26"/>
      <c r="B94" s="26" t="s">
        <v>169</v>
      </c>
      <c r="C94" s="30">
        <v>105400</v>
      </c>
      <c r="D94" s="30">
        <v>98300</v>
      </c>
      <c r="E94" s="30">
        <v>97800</v>
      </c>
    </row>
    <row r="95" spans="1:5" ht="28.5" x14ac:dyDescent="0.25">
      <c r="A95" s="31"/>
      <c r="B95" s="32" t="s">
        <v>170</v>
      </c>
      <c r="C95" s="33">
        <f>C72+C91</f>
        <v>45695832.219999999</v>
      </c>
      <c r="D95" s="33">
        <f>D72+D91</f>
        <v>60656888.829999998</v>
      </c>
      <c r="E95" s="33">
        <f>E72+E91</f>
        <v>53105602</v>
      </c>
    </row>
    <row r="96" spans="1:5" x14ac:dyDescent="0.25">
      <c r="A96" s="34"/>
      <c r="B96" s="34" t="s">
        <v>171</v>
      </c>
      <c r="C96" s="35">
        <v>0</v>
      </c>
      <c r="D96" s="35">
        <v>0</v>
      </c>
      <c r="E96" s="35">
        <v>0</v>
      </c>
    </row>
    <row r="97" spans="1:5" x14ac:dyDescent="0.25">
      <c r="A97" s="36"/>
      <c r="B97" s="36" t="s">
        <v>172</v>
      </c>
      <c r="C97" s="37">
        <v>925000</v>
      </c>
      <c r="D97" s="37">
        <v>15119100</v>
      </c>
      <c r="E97" s="37">
        <v>4099500</v>
      </c>
    </row>
    <row r="98" spans="1:5" ht="30" x14ac:dyDescent="0.25">
      <c r="A98" s="38"/>
      <c r="B98" s="39" t="s">
        <v>173</v>
      </c>
      <c r="C98" s="40">
        <v>2918944</v>
      </c>
      <c r="D98" s="40">
        <v>16795338.550000001</v>
      </c>
      <c r="E98" s="40">
        <v>8337755.7199999997</v>
      </c>
    </row>
  </sheetData>
  <mergeCells count="3">
    <mergeCell ref="A8:F8"/>
    <mergeCell ref="D5:F5"/>
    <mergeCell ref="D6:F6"/>
  </mergeCells>
  <pageMargins left="0.4" right="0.4" top="0.4" bottom="0.4" header="0.4" footer="0.4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Planas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loreta kinciuviene</dc:creator>
  <cp:lastModifiedBy>vartotojas</cp:lastModifiedBy>
  <dcterms:created xsi:type="dcterms:W3CDTF">2026-02-18T08:26:34Z</dcterms:created>
  <dcterms:modified xsi:type="dcterms:W3CDTF">2026-06-26T08:10:27Z</dcterms:modified>
</cp:coreProperties>
</file>