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C18CB910-A739-443C-9DE3-7A6ADEAC8F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20" i="2"/>
  <c r="D20" i="2"/>
  <c r="E20" i="2"/>
  <c r="C29" i="2"/>
  <c r="D29" i="2"/>
  <c r="E29" i="2"/>
  <c r="C31" i="2"/>
  <c r="D31" i="2"/>
  <c r="E31" i="2"/>
  <c r="C33" i="2"/>
  <c r="D33" i="2"/>
  <c r="E33" i="2"/>
  <c r="C36" i="2"/>
  <c r="D36" i="2"/>
  <c r="E36" i="2"/>
  <c r="C39" i="2"/>
  <c r="D39" i="2"/>
  <c r="E39" i="2"/>
  <c r="C41" i="2"/>
  <c r="D41" i="2"/>
  <c r="E41" i="2"/>
  <c r="C46" i="2"/>
  <c r="D46" i="2"/>
  <c r="E46" i="2"/>
  <c r="C28" i="2" l="1"/>
  <c r="C49" i="2" s="1"/>
  <c r="D10" i="2"/>
  <c r="D9" i="2" s="1"/>
  <c r="C10" i="2"/>
  <c r="C9" i="2" s="1"/>
  <c r="E28" i="2"/>
  <c r="E49" i="2" s="1"/>
  <c r="D28" i="2"/>
  <c r="D49" i="2" s="1"/>
  <c r="E10" i="2"/>
  <c r="E9" i="2" s="1"/>
</calcChain>
</file>

<file path=xl/sharedStrings.xml><?xml version="1.0" encoding="utf-8"?>
<sst xmlns="http://schemas.openxmlformats.org/spreadsheetml/2006/main" count="95" uniqueCount="88">
  <si>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</si>
  <si>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</si>
  <si>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</si>
  <si>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</si>
  <si>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003</t>
  </si>
  <si>
    <t>Sveikatos priežiūros  programa</t>
  </si>
  <si>
    <t>3.</t>
  </si>
  <si>
    <t>003-01</t>
  </si>
  <si>
    <t>Užtikrinti rajono gyventojams kokybiškų asmens ir visuomenės sveikatos priežiūros paslaugų teikimą</t>
  </si>
  <si>
    <t>3.3.</t>
  </si>
  <si>
    <t>003-01-01 (T)</t>
  </si>
  <si>
    <t>Padidinti asmens sveikatos priežiūros paslaugų  prieinamumą ir gerinti kokybę</t>
  </si>
  <si>
    <t>3.3.1.</t>
  </si>
  <si>
    <t>003-01-01-01 (TP)</t>
  </si>
  <si>
    <t>Palankių sąlygų sudarymas jauniems specialistams atvykti dirbti į rajono sveikatos priežiūros įstaigas</t>
  </si>
  <si>
    <t>2.1.1.1.</t>
  </si>
  <si>
    <t>003-01-01-03 (TP)</t>
  </si>
  <si>
    <t>Mirusiųjų kūnų bei epidemiologiškai pavojingų asmenų pervežimas</t>
  </si>
  <si>
    <t>3.1.2.5.</t>
  </si>
  <si>
    <t>003-01-01-04 (TP)</t>
  </si>
  <si>
    <t>Sveikatos priežiūros įstaigų pastatų bei įrangos atnaujinimas</t>
  </si>
  <si>
    <t>3.3.1.2.</t>
  </si>
  <si>
    <t>003-01-01-16 (RE)</t>
  </si>
  <si>
    <t>Projekto „Telšių ilgalaikės priežiūros dienos centro įrengimas, mobilios komandos aprūpinimas įranga ir transporto priemone“ įgyvendinimas</t>
  </si>
  <si>
    <t>003-01-01-17 (PP)</t>
  </si>
  <si>
    <t>Projekto „Sveikatos centro sudėtyje teikiamų sveikatos priežiūros paslaugų infrastruktūros modernizavimas Telšių rajone“ įgyvendinimas</t>
  </si>
  <si>
    <t>3.3.1.1.</t>
  </si>
  <si>
    <t>003-01-01-18 (RE)</t>
  </si>
  <si>
    <t>Projekto „Ilgalaikės priežiūros paslaugų plėtra Telšių rajono savivaldybėje“ įgyvendinimas</t>
  </si>
  <si>
    <t>003-01-01-19 (PP)</t>
  </si>
  <si>
    <t>Projekto „Sveikatos specialistų rengimas, pritraukimas Telšių rajono savivaldybėje“ įgyvendinimas</t>
  </si>
  <si>
    <t>3.3.1.3.</t>
  </si>
  <si>
    <t>003-01-01-20 (PP)</t>
  </si>
  <si>
    <t>Projekto „Sveikatos centro veiklos modelio diegimas Telšių rajono savivaldybėje” įgyvendinimas</t>
  </si>
  <si>
    <t>003-01-02 (T)</t>
  </si>
  <si>
    <t>Vykdyti prevencinę veiklą visuomenės sveikatos srityje</t>
  </si>
  <si>
    <t>3.3.2.</t>
  </si>
  <si>
    <t>003-01-02-01 (TP)</t>
  </si>
  <si>
    <t>Visuomenės sveikatinimo projektų ir programų rėmimas</t>
  </si>
  <si>
    <t>003-01-02-02 (TP)</t>
  </si>
  <si>
    <t>Maudyklų vandens kokybės monitoringas</t>
  </si>
  <si>
    <t>4.2.2.2.</t>
  </si>
  <si>
    <t>003-01-02-03 (TP)</t>
  </si>
  <si>
    <t>Bešeimininkių kačių populiacijos mažinimas</t>
  </si>
  <si>
    <t>3.3.2.2.</t>
  </si>
  <si>
    <t>003-01-02-05 (TP)</t>
  </si>
  <si>
    <t>Visuomenės sveikatos priežiūros rajono ugdymo įstaigose užtikrinimas</t>
  </si>
  <si>
    <t>003-01-02-06 (TP)</t>
  </si>
  <si>
    <t>Užtikrinti su visuomenės sveikatos stiprinimu susijusių paslaugų prieinamumą</t>
  </si>
  <si>
    <t>3.3.2.3.</t>
  </si>
  <si>
    <t>003-01-02-09 (TP)</t>
  </si>
  <si>
    <t>Visuomenės psichikos sveikatos paslaugų prieinamumo bei ankstyvojo savižudybių atpažinimo ir kompleksinės pagalbos teikimo sistemos plėtojimas</t>
  </si>
  <si>
    <t>003-01-02-12 (RE)</t>
  </si>
  <si>
    <t>Projekto „Lėtinių neinfekcinių ligų prevencijos bei psichologinės gerovės paslaugų prieinamumo didinimas Telšių rajono gyventojams“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</si>
  <si>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</si>
  <si>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</si>
  <si>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</si>
  <si>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Lietuvos Respublikos valstybės biudžeto dotacijos</t>
  </si>
  <si>
    <t>Specialiosios dotacijos valstybinėms (valstybės perduotoms savivaldybėms) funkcijoms atlikti lėšos</t>
  </si>
  <si>
    <t>Pajamų įmokos ir kitos pajamos</t>
  </si>
  <si>
    <t>Įstaigų pajamų lėšos</t>
  </si>
  <si>
    <t>Aplinkos apsaugos rėmimo specialiosios programos lėšos</t>
  </si>
  <si>
    <t>Europos Sąjungos ir kitos tarptautinės finansinės paramos lėšos</t>
  </si>
  <si>
    <t>Europos Sąjungos lėšos (iždas)</t>
  </si>
  <si>
    <t>Bendrojo finansavimo valstybės biudžeto lėšos – prisidėjimas prie ES projektų</t>
  </si>
  <si>
    <t>Skolintos lėšos</t>
  </si>
  <si>
    <t>Savivaldybės skolintos lėšos</t>
  </si>
  <si>
    <t>Ankstesnių metų likučiai</t>
  </si>
  <si>
    <t>Įstaigos pajamų apyvartos lėšų likučių lėšos</t>
  </si>
  <si>
    <t>Aplinkos apsaugos rėmimo specialiosios programos apyvartos lėšų likučių lėšos</t>
  </si>
  <si>
    <t>Europos Sąjungos apyvartinės lėšos (iždas)</t>
  </si>
  <si>
    <t>Valstybės biudžeto (pagal LRV nutarimus, prisidėjimas prie ES projektų) apyvartinės lėšos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</si>
  <si>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</si>
  <si>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</si>
  <si>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</si>
  <si>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</si>
  <si>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</si>
  <si>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</si>
  <si>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</si>
  <si>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</si>
  <si>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</si>
  <si>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</si>
  <si>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</si>
  <si>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2.3 priedas</t>
  </si>
  <si>
    <t>2026–2028 metų 003 Sveikatos priežiūros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</si>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</sst>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4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"/>
  <sheetViews>
    <sheetView tabSelected="1" workbookViewId="0">
      <selection activeCell="N15" sqref="N15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81</v>
      </c>
    </row>
    <row r="2" spans="1:6" x14ac:dyDescent="0.25">
      <c r="D2" s="1" t="s">
        <v>82</v>
      </c>
    </row>
    <row r="3" spans="1:6" x14ac:dyDescent="0.25">
      <c r="D3" s="1" t="s">
        <v>87</v>
      </c>
    </row>
    <row r="4" spans="1:6" x14ac:dyDescent="0.25">
      <c r="D4" s="41" t="s">
        <v>83</v>
      </c>
    </row>
    <row r="6" spans="1:6" s="42" customFormat="1" ht="14.25" x14ac:dyDescent="0.2">
      <c r="A6" s="43" t="s">
        <v>84</v>
      </c>
      <c r="B6" s="43"/>
      <c r="C6" s="43"/>
      <c r="D6" s="43"/>
      <c r="E6" s="43"/>
      <c r="F6" s="43"/>
    </row>
    <row r="7" spans="1:6" ht="15.75" thickBot="1" x14ac:dyDescent="0.3"/>
    <row r="8" spans="1:6" ht="72" x14ac:dyDescent="0.25">
      <c r="A8" s="2" t="s">
        <v>85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86</v>
      </c>
    </row>
    <row r="9" spans="1:6" x14ac:dyDescent="0.25">
      <c r="A9" s="6" t="s">
        <v>4</v>
      </c>
      <c r="B9" s="7" t="s">
        <v>5</v>
      </c>
      <c r="C9" s="8">
        <f>SUM(C10:C10)</f>
        <v>2786188.39</v>
      </c>
      <c r="D9" s="8">
        <f>SUM(D10:D10)</f>
        <v>2489474.2000000002</v>
      </c>
      <c r="E9" s="8">
        <f>SUM(E10:E10)</f>
        <v>2711814.4</v>
      </c>
      <c r="F9" s="9" t="s">
        <v>6</v>
      </c>
    </row>
    <row r="10" spans="1:6" ht="30" x14ac:dyDescent="0.25">
      <c r="A10" s="10" t="s">
        <v>7</v>
      </c>
      <c r="B10" s="11" t="s">
        <v>8</v>
      </c>
      <c r="C10" s="12">
        <f>C11+C20</f>
        <v>2786188.39</v>
      </c>
      <c r="D10" s="12">
        <f>D11+D20</f>
        <v>2489474.2000000002</v>
      </c>
      <c r="E10" s="12">
        <f>E11+E20</f>
        <v>2711814.4</v>
      </c>
      <c r="F10" s="13" t="s">
        <v>9</v>
      </c>
    </row>
    <row r="11" spans="1:6" ht="30" x14ac:dyDescent="0.25">
      <c r="A11" s="14" t="s">
        <v>10</v>
      </c>
      <c r="B11" s="15" t="s">
        <v>11</v>
      </c>
      <c r="C11" s="16">
        <f>SUM(C12:C19)</f>
        <v>1926900.04</v>
      </c>
      <c r="D11" s="16">
        <f>SUM(D12:D19)</f>
        <v>1646957</v>
      </c>
      <c r="E11" s="16">
        <f>SUM(E12:E19)</f>
        <v>1889749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300000</v>
      </c>
      <c r="D12" s="20">
        <v>338450</v>
      </c>
      <c r="E12" s="20">
        <v>327962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12300</v>
      </c>
      <c r="D13" s="20">
        <v>12300</v>
      </c>
      <c r="E13" s="20">
        <v>12300</v>
      </c>
      <c r="F13" s="21" t="s">
        <v>18</v>
      </c>
    </row>
    <row r="14" spans="1:6" ht="30" x14ac:dyDescent="0.25">
      <c r="A14" s="18" t="s">
        <v>19</v>
      </c>
      <c r="B14" s="19" t="s">
        <v>20</v>
      </c>
      <c r="C14" s="20">
        <v>407941.69</v>
      </c>
      <c r="D14" s="20">
        <v>464707</v>
      </c>
      <c r="E14" s="20">
        <v>535787</v>
      </c>
      <c r="F14" s="21" t="s">
        <v>21</v>
      </c>
    </row>
    <row r="15" spans="1:6" ht="45" x14ac:dyDescent="0.25">
      <c r="A15" s="18" t="s">
        <v>22</v>
      </c>
      <c r="B15" s="19" t="s">
        <v>23</v>
      </c>
      <c r="C15" s="20">
        <v>238414.44</v>
      </c>
      <c r="D15" s="20">
        <v>0</v>
      </c>
      <c r="E15" s="20">
        <v>0</v>
      </c>
      <c r="F15" s="21" t="s">
        <v>21</v>
      </c>
    </row>
    <row r="16" spans="1:6" ht="45" x14ac:dyDescent="0.25">
      <c r="A16" s="18" t="s">
        <v>24</v>
      </c>
      <c r="B16" s="19" t="s">
        <v>25</v>
      </c>
      <c r="C16" s="20">
        <v>621243.91</v>
      </c>
      <c r="D16" s="20">
        <v>0</v>
      </c>
      <c r="E16" s="20">
        <v>0</v>
      </c>
      <c r="F16" s="21" t="s">
        <v>26</v>
      </c>
    </row>
    <row r="17" spans="1:6" ht="30" x14ac:dyDescent="0.25">
      <c r="A17" s="18" t="s">
        <v>27</v>
      </c>
      <c r="B17" s="19" t="s">
        <v>28</v>
      </c>
      <c r="C17" s="20">
        <v>115500</v>
      </c>
      <c r="D17" s="20">
        <v>600000</v>
      </c>
      <c r="E17" s="20">
        <v>894600</v>
      </c>
      <c r="F17" s="21" t="s">
        <v>21</v>
      </c>
    </row>
    <row r="18" spans="1:6" ht="30" x14ac:dyDescent="0.25">
      <c r="A18" s="18" t="s">
        <v>29</v>
      </c>
      <c r="B18" s="19" t="s">
        <v>30</v>
      </c>
      <c r="C18" s="20">
        <v>81500</v>
      </c>
      <c r="D18" s="20">
        <v>81500</v>
      </c>
      <c r="E18" s="20">
        <v>81500</v>
      </c>
      <c r="F18" s="21" t="s">
        <v>31</v>
      </c>
    </row>
    <row r="19" spans="1:6" ht="30" x14ac:dyDescent="0.25">
      <c r="A19" s="18" t="s">
        <v>32</v>
      </c>
      <c r="B19" s="19" t="s">
        <v>33</v>
      </c>
      <c r="C19" s="20">
        <v>150000</v>
      </c>
      <c r="D19" s="20">
        <v>150000</v>
      </c>
      <c r="E19" s="20">
        <v>37600</v>
      </c>
      <c r="F19" s="21" t="s">
        <v>31</v>
      </c>
    </row>
    <row r="20" spans="1:6" x14ac:dyDescent="0.25">
      <c r="A20" s="14" t="s">
        <v>34</v>
      </c>
      <c r="B20" s="15" t="s">
        <v>35</v>
      </c>
      <c r="C20" s="16">
        <f>SUM(C21:C27)</f>
        <v>859288.35</v>
      </c>
      <c r="D20" s="16">
        <f>SUM(D21:D27)</f>
        <v>842517.2</v>
      </c>
      <c r="E20" s="16">
        <f>SUM(E21:E27)</f>
        <v>822065.4</v>
      </c>
      <c r="F20" s="17" t="s">
        <v>36</v>
      </c>
    </row>
    <row r="21" spans="1:6" ht="30" x14ac:dyDescent="0.25">
      <c r="A21" s="18" t="s">
        <v>37</v>
      </c>
      <c r="B21" s="19" t="s">
        <v>38</v>
      </c>
      <c r="C21" s="20">
        <v>66801</v>
      </c>
      <c r="D21" s="20">
        <v>52300</v>
      </c>
      <c r="E21" s="20">
        <v>52300</v>
      </c>
      <c r="F21" s="21" t="s">
        <v>26</v>
      </c>
    </row>
    <row r="22" spans="1:6" ht="30" x14ac:dyDescent="0.25">
      <c r="A22" s="18" t="s">
        <v>39</v>
      </c>
      <c r="B22" s="19" t="s">
        <v>40</v>
      </c>
      <c r="C22" s="20">
        <v>2500</v>
      </c>
      <c r="D22" s="20">
        <v>2500</v>
      </c>
      <c r="E22" s="20">
        <v>2500</v>
      </c>
      <c r="F22" s="21" t="s">
        <v>41</v>
      </c>
    </row>
    <row r="23" spans="1:6" ht="30" x14ac:dyDescent="0.25">
      <c r="A23" s="18" t="s">
        <v>42</v>
      </c>
      <c r="B23" s="19" t="s">
        <v>43</v>
      </c>
      <c r="C23" s="20">
        <v>10000</v>
      </c>
      <c r="D23" s="20">
        <v>10000</v>
      </c>
      <c r="E23" s="20">
        <v>10000</v>
      </c>
      <c r="F23" s="21" t="s">
        <v>44</v>
      </c>
    </row>
    <row r="24" spans="1:6" ht="30" x14ac:dyDescent="0.25">
      <c r="A24" s="18" t="s">
        <v>45</v>
      </c>
      <c r="B24" s="19" t="s">
        <v>46</v>
      </c>
      <c r="C24" s="20">
        <v>340900</v>
      </c>
      <c r="D24" s="20">
        <v>356450</v>
      </c>
      <c r="E24" s="20">
        <v>364050</v>
      </c>
      <c r="F24" s="21" t="s">
        <v>44</v>
      </c>
    </row>
    <row r="25" spans="1:6" ht="30" x14ac:dyDescent="0.25">
      <c r="A25" s="18" t="s">
        <v>47</v>
      </c>
      <c r="B25" s="19" t="s">
        <v>48</v>
      </c>
      <c r="C25" s="20">
        <v>198437.35</v>
      </c>
      <c r="D25" s="20">
        <v>211108</v>
      </c>
      <c r="E25" s="20">
        <v>221179</v>
      </c>
      <c r="F25" s="21" t="s">
        <v>49</v>
      </c>
    </row>
    <row r="26" spans="1:6" ht="45" x14ac:dyDescent="0.25">
      <c r="A26" s="18" t="s">
        <v>50</v>
      </c>
      <c r="B26" s="19" t="s">
        <v>51</v>
      </c>
      <c r="C26" s="20">
        <v>107250</v>
      </c>
      <c r="D26" s="20">
        <v>106380</v>
      </c>
      <c r="E26" s="20">
        <v>106380</v>
      </c>
      <c r="F26" s="21" t="s">
        <v>44</v>
      </c>
    </row>
    <row r="27" spans="1:6" ht="45" x14ac:dyDescent="0.25">
      <c r="A27" s="22" t="s">
        <v>52</v>
      </c>
      <c r="B27" s="23" t="s">
        <v>53</v>
      </c>
      <c r="C27" s="24">
        <v>133400</v>
      </c>
      <c r="D27" s="24">
        <v>103779.2</v>
      </c>
      <c r="E27" s="24">
        <v>65656.399999999994</v>
      </c>
      <c r="F27" s="25" t="s">
        <v>26</v>
      </c>
    </row>
    <row r="28" spans="1:6" x14ac:dyDescent="0.25">
      <c r="A28" s="26"/>
      <c r="B28" s="27" t="s">
        <v>54</v>
      </c>
      <c r="C28" s="28">
        <f>C29+C31+C33+C36+C39+C41</f>
        <v>2037044.48</v>
      </c>
      <c r="D28" s="28">
        <f>D29+D31+D33+D36+D39+D41</f>
        <v>2381943.88</v>
      </c>
      <c r="E28" s="28">
        <f>E29+E31+E33+E36+E39+E41</f>
        <v>2636617.46</v>
      </c>
    </row>
    <row r="29" spans="1:6" ht="30" x14ac:dyDescent="0.25">
      <c r="A29" s="26"/>
      <c r="B29" s="26" t="s">
        <v>55</v>
      </c>
      <c r="C29" s="29">
        <f>SUM(C30:C30)</f>
        <v>784007</v>
      </c>
      <c r="D29" s="29">
        <f>SUM(D30:D30)</f>
        <v>890423.88</v>
      </c>
      <c r="E29" s="29">
        <f>SUM(E30:E30)</f>
        <v>962797.46</v>
      </c>
    </row>
    <row r="30" spans="1:6" hidden="1" x14ac:dyDescent="0.25">
      <c r="A30" s="26"/>
      <c r="B30" s="26" t="s">
        <v>56</v>
      </c>
      <c r="C30" s="30">
        <v>784007</v>
      </c>
      <c r="D30" s="30">
        <v>890423.88</v>
      </c>
      <c r="E30" s="30">
        <v>962797.46</v>
      </c>
    </row>
    <row r="31" spans="1:6" x14ac:dyDescent="0.25">
      <c r="A31" s="26"/>
      <c r="B31" s="26" t="s">
        <v>57</v>
      </c>
      <c r="C31" s="29">
        <f>SUM(C32:C32)</f>
        <v>499830</v>
      </c>
      <c r="D31" s="29">
        <f>SUM(D32:D32)</f>
        <v>507120</v>
      </c>
      <c r="E31" s="29">
        <f>SUM(E32:E32)</f>
        <v>507120</v>
      </c>
    </row>
    <row r="32" spans="1:6" ht="30" hidden="1" x14ac:dyDescent="0.25">
      <c r="A32" s="26"/>
      <c r="B32" s="26" t="s">
        <v>58</v>
      </c>
      <c r="C32" s="30">
        <v>499830</v>
      </c>
      <c r="D32" s="30">
        <v>507120</v>
      </c>
      <c r="E32" s="30">
        <v>507120</v>
      </c>
    </row>
    <row r="33" spans="1:5" x14ac:dyDescent="0.25">
      <c r="A33" s="26"/>
      <c r="B33" s="26" t="s">
        <v>59</v>
      </c>
      <c r="C33" s="29">
        <f>SUM(C34:C35)</f>
        <v>152800</v>
      </c>
      <c r="D33" s="29">
        <f>SUM(D34:D35)</f>
        <v>152900</v>
      </c>
      <c r="E33" s="29">
        <f>SUM(E34:E35)</f>
        <v>153000</v>
      </c>
    </row>
    <row r="34" spans="1:5" hidden="1" x14ac:dyDescent="0.25">
      <c r="A34" s="26"/>
      <c r="B34" s="26" t="s">
        <v>60</v>
      </c>
      <c r="C34" s="30">
        <v>88000</v>
      </c>
      <c r="D34" s="30">
        <v>88100</v>
      </c>
      <c r="E34" s="30">
        <v>88200</v>
      </c>
    </row>
    <row r="35" spans="1:5" hidden="1" x14ac:dyDescent="0.25">
      <c r="A35" s="26"/>
      <c r="B35" s="26" t="s">
        <v>61</v>
      </c>
      <c r="C35" s="30">
        <v>64800</v>
      </c>
      <c r="D35" s="30">
        <v>64800</v>
      </c>
      <c r="E35" s="30">
        <v>64800</v>
      </c>
    </row>
    <row r="36" spans="1:5" ht="30" x14ac:dyDescent="0.25">
      <c r="A36" s="26"/>
      <c r="B36" s="26" t="s">
        <v>62</v>
      </c>
      <c r="C36" s="29">
        <f>SUM(C37:C38)</f>
        <v>501700</v>
      </c>
      <c r="D36" s="29">
        <f>SUM(D37:D38)</f>
        <v>631500</v>
      </c>
      <c r="E36" s="29">
        <f>SUM(E37:E38)</f>
        <v>719400</v>
      </c>
    </row>
    <row r="37" spans="1:5" hidden="1" x14ac:dyDescent="0.25">
      <c r="A37" s="26"/>
      <c r="B37" s="26" t="s">
        <v>63</v>
      </c>
      <c r="C37" s="30">
        <v>428000</v>
      </c>
      <c r="D37" s="30">
        <v>596800</v>
      </c>
      <c r="E37" s="30">
        <v>701600</v>
      </c>
    </row>
    <row r="38" spans="1:5" ht="30" hidden="1" x14ac:dyDescent="0.25">
      <c r="A38" s="26"/>
      <c r="B38" s="26" t="s">
        <v>64</v>
      </c>
      <c r="C38" s="30">
        <v>73700</v>
      </c>
      <c r="D38" s="30">
        <v>34700</v>
      </c>
      <c r="E38" s="30">
        <v>17800</v>
      </c>
    </row>
    <row r="39" spans="1:5" x14ac:dyDescent="0.25">
      <c r="A39" s="26"/>
      <c r="B39" s="26" t="s">
        <v>65</v>
      </c>
      <c r="C39" s="29">
        <f>SUM(C40:C40)</f>
        <v>70000</v>
      </c>
      <c r="D39" s="29">
        <f>SUM(D40:D40)</f>
        <v>200000</v>
      </c>
      <c r="E39" s="29">
        <f>SUM(E40:E40)</f>
        <v>294300</v>
      </c>
    </row>
    <row r="40" spans="1:5" hidden="1" x14ac:dyDescent="0.25">
      <c r="A40" s="26"/>
      <c r="B40" s="26" t="s">
        <v>66</v>
      </c>
      <c r="C40" s="30">
        <v>70000</v>
      </c>
      <c r="D40" s="30">
        <v>200000</v>
      </c>
      <c r="E40" s="30">
        <v>294300</v>
      </c>
    </row>
    <row r="41" spans="1:5" x14ac:dyDescent="0.25">
      <c r="A41" s="26"/>
      <c r="B41" s="26" t="s">
        <v>67</v>
      </c>
      <c r="C41" s="29">
        <f>SUM(C42:C45)</f>
        <v>28707.48</v>
      </c>
      <c r="D41" s="29">
        <f>SUM(D42:D45)</f>
        <v>0</v>
      </c>
      <c r="E41" s="29">
        <f>SUM(E42:E45)</f>
        <v>0</v>
      </c>
    </row>
    <row r="42" spans="1:5" hidden="1" x14ac:dyDescent="0.25">
      <c r="A42" s="26"/>
      <c r="B42" s="26" t="s">
        <v>68</v>
      </c>
      <c r="C42" s="30">
        <v>492.04</v>
      </c>
      <c r="D42" s="30">
        <v>0</v>
      </c>
      <c r="E42" s="30">
        <v>0</v>
      </c>
    </row>
    <row r="43" spans="1:5" ht="30" hidden="1" x14ac:dyDescent="0.25">
      <c r="A43" s="26"/>
      <c r="B43" s="26" t="s">
        <v>69</v>
      </c>
      <c r="C43" s="30">
        <v>14501</v>
      </c>
      <c r="D43" s="30">
        <v>0</v>
      </c>
      <c r="E43" s="30">
        <v>0</v>
      </c>
    </row>
    <row r="44" spans="1:5" hidden="1" x14ac:dyDescent="0.25">
      <c r="A44" s="26"/>
      <c r="B44" s="26" t="s">
        <v>70</v>
      </c>
      <c r="C44" s="30">
        <v>13481.89</v>
      </c>
      <c r="D44" s="30">
        <v>0</v>
      </c>
      <c r="E44" s="30">
        <v>0</v>
      </c>
    </row>
    <row r="45" spans="1:5" ht="30" hidden="1" x14ac:dyDescent="0.25">
      <c r="A45" s="26"/>
      <c r="B45" s="26" t="s">
        <v>71</v>
      </c>
      <c r="C45" s="30">
        <v>232.55</v>
      </c>
      <c r="D45" s="30">
        <v>0</v>
      </c>
      <c r="E45" s="30">
        <v>0</v>
      </c>
    </row>
    <row r="46" spans="1:5" ht="45" x14ac:dyDescent="0.25">
      <c r="A46" s="26"/>
      <c r="B46" s="27" t="s">
        <v>72</v>
      </c>
      <c r="C46" s="28">
        <f>SUM(C47:C48)</f>
        <v>749143.90999999992</v>
      </c>
      <c r="D46" s="28">
        <f>SUM(D47:D48)</f>
        <v>107530.32</v>
      </c>
      <c r="E46" s="28">
        <f>SUM(E47:E48)</f>
        <v>75196.94</v>
      </c>
    </row>
    <row r="47" spans="1:5" hidden="1" x14ac:dyDescent="0.25">
      <c r="A47" s="26" t="s">
        <v>73</v>
      </c>
      <c r="B47" s="26" t="s">
        <v>74</v>
      </c>
      <c r="C47" s="30">
        <v>652857.31999999995</v>
      </c>
      <c r="D47" s="30">
        <v>103641.32</v>
      </c>
      <c r="E47" s="30">
        <v>71307.94</v>
      </c>
    </row>
    <row r="48" spans="1:5" hidden="1" x14ac:dyDescent="0.25">
      <c r="A48" s="26" t="s">
        <v>75</v>
      </c>
      <c r="B48" s="26" t="s">
        <v>76</v>
      </c>
      <c r="C48" s="30">
        <v>96286.59</v>
      </c>
      <c r="D48" s="30">
        <v>3889</v>
      </c>
      <c r="E48" s="30">
        <v>3889</v>
      </c>
    </row>
    <row r="49" spans="1:5" ht="28.5" x14ac:dyDescent="0.25">
      <c r="A49" s="31"/>
      <c r="B49" s="32" t="s">
        <v>77</v>
      </c>
      <c r="C49" s="33">
        <f>C28+C46</f>
        <v>2786188.3899999997</v>
      </c>
      <c r="D49" s="33">
        <f>D28+D46</f>
        <v>2489474.1999999997</v>
      </c>
      <c r="E49" s="33">
        <f>E28+E46</f>
        <v>2711814.4</v>
      </c>
    </row>
    <row r="50" spans="1:5" x14ac:dyDescent="0.25">
      <c r="A50" s="39"/>
      <c r="B50" s="39" t="s">
        <v>78</v>
      </c>
      <c r="C50" s="40">
        <v>0</v>
      </c>
      <c r="D50" s="40">
        <v>0</v>
      </c>
      <c r="E50" s="40">
        <v>0</v>
      </c>
    </row>
    <row r="51" spans="1:5" x14ac:dyDescent="0.25">
      <c r="A51" s="37"/>
      <c r="B51" s="37" t="s">
        <v>79</v>
      </c>
      <c r="C51" s="38">
        <v>487314.44</v>
      </c>
      <c r="D51" s="38">
        <v>703779.2</v>
      </c>
      <c r="E51" s="38">
        <v>960256.4</v>
      </c>
    </row>
    <row r="52" spans="1:5" ht="30" x14ac:dyDescent="0.25">
      <c r="A52" s="36"/>
      <c r="B52" s="34" t="s">
        <v>80</v>
      </c>
      <c r="C52" s="35">
        <v>19318.64</v>
      </c>
      <c r="D52" s="35">
        <v>220765.2</v>
      </c>
      <c r="E52" s="35">
        <v>685490.4</v>
      </c>
    </row>
  </sheetData>
  <mergeCells count="1">
    <mergeCell ref="A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2026-02-18T08:27:55Z</dcterms:created>
  <dcterms:modified xsi:type="dcterms:W3CDTF">2026-02-27T07:46:20Z</dcterms:modified>
</cp:coreProperties>
</file>