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70" windowWidth="13995" windowHeight="8445"/>
  </bookViews>
  <sheets>
    <sheet name="2014 m. biudžetas 3 priedėlis" sheetId="7" r:id="rId1"/>
  </sheets>
  <calcPr calcId="145621"/>
</workbook>
</file>

<file path=xl/calcChain.xml><?xml version="1.0" encoding="utf-8"?>
<calcChain xmlns="http://schemas.openxmlformats.org/spreadsheetml/2006/main">
  <c r="E114" i="7" l="1"/>
  <c r="F114" i="7"/>
  <c r="D46" i="7"/>
  <c r="D51" i="7"/>
  <c r="E28" i="7"/>
  <c r="E31" i="7"/>
  <c r="E37" i="7"/>
  <c r="E124" i="7"/>
  <c r="E34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9" i="7"/>
  <c r="D30" i="7"/>
  <c r="D28" i="7"/>
  <c r="D32" i="7"/>
  <c r="D33" i="7"/>
  <c r="D31" i="7"/>
  <c r="D35" i="7"/>
  <c r="D36" i="7"/>
  <c r="D34" i="7"/>
  <c r="D13" i="7"/>
  <c r="D39" i="7"/>
  <c r="D40" i="7"/>
  <c r="E41" i="7"/>
  <c r="E44" i="7"/>
  <c r="D42" i="7"/>
  <c r="D43" i="7"/>
  <c r="D47" i="7"/>
  <c r="E48" i="7"/>
  <c r="E51" i="7"/>
  <c r="D49" i="7"/>
  <c r="D48" i="7"/>
  <c r="D50" i="7"/>
  <c r="D53" i="7"/>
  <c r="D58" i="7"/>
  <c r="D54" i="7"/>
  <c r="E55" i="7"/>
  <c r="E58" i="7"/>
  <c r="D56" i="7"/>
  <c r="D55" i="7"/>
  <c r="D57" i="7"/>
  <c r="D60" i="7"/>
  <c r="D65" i="7"/>
  <c r="D61" i="7"/>
  <c r="E62" i="7"/>
  <c r="E65" i="7"/>
  <c r="D63" i="7"/>
  <c r="D62" i="7"/>
  <c r="D64" i="7"/>
  <c r="D67" i="7"/>
  <c r="D68" i="7"/>
  <c r="E69" i="7"/>
  <c r="E72" i="7"/>
  <c r="D70" i="7"/>
  <c r="D69" i="7"/>
  <c r="D71" i="7"/>
  <c r="D74" i="7"/>
  <c r="D79" i="7"/>
  <c r="D75" i="7"/>
  <c r="E76" i="7"/>
  <c r="E79" i="7"/>
  <c r="D77" i="7"/>
  <c r="D76" i="7"/>
  <c r="D78" i="7"/>
  <c r="D81" i="7"/>
  <c r="D82" i="7"/>
  <c r="E83" i="7"/>
  <c r="E86" i="7"/>
  <c r="D84" i="7"/>
  <c r="D83" i="7"/>
  <c r="D85" i="7"/>
  <c r="D88" i="7"/>
  <c r="D89" i="7"/>
  <c r="E90" i="7"/>
  <c r="E93" i="7"/>
  <c r="D91" i="7"/>
  <c r="D92" i="7"/>
  <c r="D90" i="7"/>
  <c r="D93" i="7"/>
  <c r="D95" i="7"/>
  <c r="D100" i="7"/>
  <c r="D96" i="7"/>
  <c r="E97" i="7"/>
  <c r="E100" i="7"/>
  <c r="D98" i="7"/>
  <c r="D99" i="7"/>
  <c r="D102" i="7"/>
  <c r="D103" i="7"/>
  <c r="E104" i="7"/>
  <c r="E107" i="7"/>
  <c r="D105" i="7"/>
  <c r="D104" i="7"/>
  <c r="D106" i="7"/>
  <c r="E109" i="7"/>
  <c r="D110" i="7"/>
  <c r="D109" i="7"/>
  <c r="D112" i="7"/>
  <c r="D111" i="7"/>
  <c r="D115" i="7"/>
  <c r="D117" i="7"/>
  <c r="D116" i="7"/>
  <c r="E117" i="7"/>
  <c r="D119" i="7"/>
  <c r="D120" i="7"/>
  <c r="E120" i="7"/>
  <c r="D122" i="7"/>
  <c r="D123" i="7"/>
  <c r="E123" i="7"/>
  <c r="G31" i="7"/>
  <c r="G34" i="7"/>
  <c r="G37" i="7"/>
  <c r="G124" i="7"/>
  <c r="G41" i="7"/>
  <c r="G44" i="7"/>
  <c r="G48" i="7"/>
  <c r="G51" i="7"/>
  <c r="G55" i="7"/>
  <c r="G58" i="7"/>
  <c r="G62" i="7"/>
  <c r="G65" i="7"/>
  <c r="G69" i="7"/>
  <c r="G72" i="7"/>
  <c r="G76" i="7"/>
  <c r="G79" i="7"/>
  <c r="G83" i="7"/>
  <c r="G86" i="7"/>
  <c r="G90" i="7"/>
  <c r="G93" i="7"/>
  <c r="G97" i="7"/>
  <c r="G100" i="7"/>
  <c r="G104" i="7"/>
  <c r="G107" i="7"/>
  <c r="G109" i="7"/>
  <c r="G112" i="7"/>
  <c r="G117" i="7"/>
  <c r="G120" i="7"/>
  <c r="G123" i="7"/>
  <c r="F28" i="7"/>
  <c r="F31" i="7"/>
  <c r="F37" i="7"/>
  <c r="F124" i="7"/>
  <c r="F34" i="7"/>
  <c r="F41" i="7"/>
  <c r="F44" i="7"/>
  <c r="F48" i="7"/>
  <c r="F51" i="7"/>
  <c r="F55" i="7"/>
  <c r="F58" i="7"/>
  <c r="F62" i="7"/>
  <c r="F65" i="7"/>
  <c r="F69" i="7"/>
  <c r="F72" i="7"/>
  <c r="F76" i="7"/>
  <c r="F79" i="7"/>
  <c r="F83" i="7"/>
  <c r="F86" i="7"/>
  <c r="F90" i="7"/>
  <c r="F93" i="7"/>
  <c r="F97" i="7"/>
  <c r="F100" i="7"/>
  <c r="F104" i="7"/>
  <c r="F107" i="7"/>
  <c r="F109" i="7"/>
  <c r="F112" i="7"/>
  <c r="F117" i="7"/>
  <c r="F120" i="7"/>
  <c r="F123" i="7"/>
  <c r="E112" i="7"/>
  <c r="D97" i="7"/>
  <c r="D41" i="7"/>
  <c r="D44" i="7"/>
  <c r="D107" i="7"/>
  <c r="D86" i="7"/>
  <c r="D72" i="7"/>
  <c r="D114" i="7"/>
  <c r="D37" i="7"/>
  <c r="D124" i="7"/>
</calcChain>
</file>

<file path=xl/sharedStrings.xml><?xml version="1.0" encoding="utf-8"?>
<sst xmlns="http://schemas.openxmlformats.org/spreadsheetml/2006/main" count="291" uniqueCount="161">
  <si>
    <t>SAVIVALDYBĖMS) FUNKCIJOMS ATLIKTI</t>
  </si>
  <si>
    <t>Iš viso</t>
  </si>
  <si>
    <t>turtui įsigyti</t>
  </si>
  <si>
    <t>1.</t>
  </si>
  <si>
    <t>1.1.</t>
  </si>
  <si>
    <t>Savivaldybės administracija</t>
  </si>
  <si>
    <t>Iš viso:</t>
  </si>
  <si>
    <t>2.</t>
  </si>
  <si>
    <t>2.1.</t>
  </si>
  <si>
    <t>3.</t>
  </si>
  <si>
    <t>3.1.</t>
  </si>
  <si>
    <t>4.</t>
  </si>
  <si>
    <t>4.1.</t>
  </si>
  <si>
    <t>5.</t>
  </si>
  <si>
    <t>5.1.</t>
  </si>
  <si>
    <t>6.</t>
  </si>
  <si>
    <t>6.1.</t>
  </si>
  <si>
    <t>7.</t>
  </si>
  <si>
    <t>8.</t>
  </si>
  <si>
    <t>8.1.</t>
  </si>
  <si>
    <t>8.2.</t>
  </si>
  <si>
    <t>9.</t>
  </si>
  <si>
    <t>9.1.</t>
  </si>
  <si>
    <t>10.</t>
  </si>
  <si>
    <t>10.1.</t>
  </si>
  <si>
    <t>Luokės seniūnija</t>
  </si>
  <si>
    <t>10.2.</t>
  </si>
  <si>
    <t>Nevarėnų seniūnija</t>
  </si>
  <si>
    <t>Tryškių seniūnija</t>
  </si>
  <si>
    <t>Žarėnų seniūnija</t>
  </si>
  <si>
    <t>11.</t>
  </si>
  <si>
    <t>11.1.</t>
  </si>
  <si>
    <t>Degaičių seniūnija</t>
  </si>
  <si>
    <t>Gadūnavo seniūnija</t>
  </si>
  <si>
    <t>Ryškėnų seniūnija</t>
  </si>
  <si>
    <t>Upynos seniūnija</t>
  </si>
  <si>
    <t>Varnių seniūnija</t>
  </si>
  <si>
    <t>Viešvėnų seniūnija</t>
  </si>
  <si>
    <t>12.</t>
  </si>
  <si>
    <t>13.</t>
  </si>
  <si>
    <t>13.1.</t>
  </si>
  <si>
    <t>Iš jų</t>
  </si>
  <si>
    <t>iš viso</t>
  </si>
  <si>
    <t>iš jų darbo užmokesčiui</t>
  </si>
  <si>
    <t>išlaidoms</t>
  </si>
  <si>
    <t>Eil.              Nr.</t>
  </si>
  <si>
    <t>Gyvenamosios vietos deklaravimas</t>
  </si>
  <si>
    <t>1.2.</t>
  </si>
  <si>
    <t>1.3.</t>
  </si>
  <si>
    <t>1.4.</t>
  </si>
  <si>
    <t>1.5.</t>
  </si>
  <si>
    <t>1.6.</t>
  </si>
  <si>
    <t>1.7.</t>
  </si>
  <si>
    <t>1.8.</t>
  </si>
  <si>
    <t>1.11.</t>
  </si>
  <si>
    <t>1.12.</t>
  </si>
  <si>
    <t>1.13.</t>
  </si>
  <si>
    <t>Telšių miesto seniūnija</t>
  </si>
  <si>
    <t>Socialinių paslaugų centras</t>
  </si>
  <si>
    <t>Iš viso savivaldybėje:</t>
  </si>
  <si>
    <t>2.2.</t>
  </si>
  <si>
    <t>3.2.</t>
  </si>
  <si>
    <t>4.2.</t>
  </si>
  <si>
    <t>5.2.</t>
  </si>
  <si>
    <t>6.2.</t>
  </si>
  <si>
    <t>7.2.</t>
  </si>
  <si>
    <t>9.2.</t>
  </si>
  <si>
    <t>11.2.</t>
  </si>
  <si>
    <t xml:space="preserve">SPECIALI TIKSLINĖ DOTACIJA VALSTYBINĖMS (PERDUOTOMS </t>
  </si>
  <si>
    <t>01</t>
  </si>
  <si>
    <t>07</t>
  </si>
  <si>
    <t>(tūkst. litų)</t>
  </si>
  <si>
    <t>Progra-  mos Nr.</t>
  </si>
  <si>
    <t>1.14.</t>
  </si>
  <si>
    <t>1.16.</t>
  </si>
  <si>
    <t>15.</t>
  </si>
  <si>
    <t>15.1.</t>
  </si>
  <si>
    <t>Savivaldybės priešgaisrinė tarnyba</t>
  </si>
  <si>
    <t>05</t>
  </si>
  <si>
    <t>7.1.</t>
  </si>
  <si>
    <t>1.15.</t>
  </si>
  <si>
    <t>14.</t>
  </si>
  <si>
    <t>1.9.</t>
  </si>
  <si>
    <t>1.10.</t>
  </si>
  <si>
    <t>Gyventojų registrui tvarkyti ir duomenims valstybės registrams teikti</t>
  </si>
  <si>
    <t xml:space="preserve">Funkcijos paskirtis ir asignavimų valdytojai  </t>
  </si>
  <si>
    <t>Civilinės būklės aktams registruoti</t>
  </si>
  <si>
    <t xml:space="preserve">Civilinei saugai </t>
  </si>
  <si>
    <t>Savivaldybei priskirtai valstybinei žemei ir kitam valstybės turtui valdyti, naudoti ir disponuoti juo patikėjimo teise</t>
  </si>
  <si>
    <t>Valstybinės kalbos vartojimo ir taisyklingumo kontrolei</t>
  </si>
  <si>
    <t>Savivaldybėms priskirtiems archyviniams dokumentams tvarkyti</t>
  </si>
  <si>
    <t>Dalyvauti rengiant ir vykdant mobilizaciją</t>
  </si>
  <si>
    <t>Vaikų teisių apsaugai</t>
  </si>
  <si>
    <t xml:space="preserve">Jaunimo teisių apsaugai </t>
  </si>
  <si>
    <t>Valstybės garantuojamai pirminei teisinei pagalbai teikti</t>
  </si>
  <si>
    <t>Duomenims Suteiktos valstybės pagalbos registrui teikti</t>
  </si>
  <si>
    <t>Žemės ūkio funkcijoms atlikti</t>
  </si>
  <si>
    <t>Socialinėms išmokoms ir kompensacijoms skaičiuoti ir mokėti (administravimo išlaidos)</t>
  </si>
  <si>
    <t xml:space="preserve">Socialinėms išmokoms ir kompensacijoms skaičiuoti ir mokėti </t>
  </si>
  <si>
    <t>14.1.</t>
  </si>
  <si>
    <t>Dalyvauti rengiant ir įgyvendinant darbo rinkos politikos priemones ir gyventojų užimtumo programas</t>
  </si>
  <si>
    <t>2.3</t>
  </si>
  <si>
    <t>2.3.1.</t>
  </si>
  <si>
    <t>2.3.2.</t>
  </si>
  <si>
    <t>iš jų: darbo rinkos politikos rengimo ir įgyvendinimo administravimui organizuoti</t>
  </si>
  <si>
    <t xml:space="preserve">         bedarbių užimtumui remti</t>
  </si>
  <si>
    <t>3.3</t>
  </si>
  <si>
    <t>3.3.1.</t>
  </si>
  <si>
    <t>3.3.2.</t>
  </si>
  <si>
    <t>4.3</t>
  </si>
  <si>
    <t>4.3.1.</t>
  </si>
  <si>
    <t>4.3.2.</t>
  </si>
  <si>
    <t>5.3</t>
  </si>
  <si>
    <t>5.3.1.</t>
  </si>
  <si>
    <t>5.3.2.</t>
  </si>
  <si>
    <t>6.3</t>
  </si>
  <si>
    <t>6.3.1.</t>
  </si>
  <si>
    <t>6.3.2.</t>
  </si>
  <si>
    <t>7.3</t>
  </si>
  <si>
    <t>7.3.1.</t>
  </si>
  <si>
    <t>7.3.2.</t>
  </si>
  <si>
    <t>9.3</t>
  </si>
  <si>
    <t>9.3.1.</t>
  </si>
  <si>
    <t>9.3.2.</t>
  </si>
  <si>
    <t>10.3</t>
  </si>
  <si>
    <t>10.3.1.</t>
  </si>
  <si>
    <t>10.3.2.</t>
  </si>
  <si>
    <t>11.3</t>
  </si>
  <si>
    <t>11.3.1.</t>
  </si>
  <si>
    <t>11.3.2.</t>
  </si>
  <si>
    <t>12.1</t>
  </si>
  <si>
    <t>12.1.1.</t>
  </si>
  <si>
    <t>12.1.2.</t>
  </si>
  <si>
    <t>Priešgaisrinei saugai</t>
  </si>
  <si>
    <t>8.3</t>
  </si>
  <si>
    <t>8.3.1.</t>
  </si>
  <si>
    <t>8.3.2.</t>
  </si>
  <si>
    <t xml:space="preserve">Melioracijai (išlaidoms) </t>
  </si>
  <si>
    <t>Piliečių prašymams atkurti nuosavybės teises į išlikusį nekilnojamąjį turtą nagrinėti ir sprendimams dėl nuosavybės teisių atkūrimo priimti</t>
  </si>
  <si>
    <t>administravimo išlaidoms</t>
  </si>
  <si>
    <t>iš jų: socialinėms išmokoms ir kompensacijoms skaičiuoti ir mokėti</t>
  </si>
  <si>
    <t xml:space="preserve">iš jų: socialinei paramai mokiniams </t>
  </si>
  <si>
    <t>iš jų: socialinei globai asmenims su sunkia negalia</t>
  </si>
  <si>
    <t xml:space="preserve">Socialinei paramai mokiniams </t>
  </si>
  <si>
    <t>Socialinėms paslaugoms</t>
  </si>
  <si>
    <t>1.16.1.</t>
  </si>
  <si>
    <t>1.16.2.</t>
  </si>
  <si>
    <t>Visuomenės sveikatos biuras</t>
  </si>
  <si>
    <t>03</t>
  </si>
  <si>
    <t>Socialinėms paslaugoms                                                           (socialinei priežiūrai socialinės rizikos šeimoms)</t>
  </si>
  <si>
    <t>Visuomenės sveikatos priežiūrai</t>
  </si>
  <si>
    <t>13.1.1.</t>
  </si>
  <si>
    <t>iš jų: mokinių visuomenės sveikatos priežiūrai</t>
  </si>
  <si>
    <t>visuomenės sveikatos stiprinimui ir stebėsenai</t>
  </si>
  <si>
    <t>13.1.2.</t>
  </si>
  <si>
    <t>1.14.1.</t>
  </si>
  <si>
    <t>1.14.2.</t>
  </si>
  <si>
    <t>1.15.1.</t>
  </si>
  <si>
    <t>1.15.2.</t>
  </si>
  <si>
    <t xml:space="preserve">PATVIRTINTA
Telšių rajono savivaldybės tarybos
2014 m. sausio 30 d. sprendimo Nr. T1-7
3 priedėlis
(Telšių rajono savivaldybės 
2014 m. rugpjūčio 28 d. sprendimo Nr. T1-257 redakcija)
</t>
  </si>
  <si>
    <t>(Telšių rajono savivaldybės 
2014 m. spalio 30 d. sprendimo  Nr. T1-311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</si>
</sst>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0"/>
      <name val="Arial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name val="Times New Roman"/>
      <family val="1"/>
      <charset val="186"/>
    </font>
    <font>
      <b/>
      <sz val="12"/>
      <name val="Times New Roman"/>
      <family val="1"/>
      <charset val="186"/>
    </font>
    <font>
      <sz val="9"/>
      <name val="Times New Roman"/>
      <family val="1"/>
      <charset val="186"/>
    </font>
    <font>
      <sz val="8"/>
      <name val="Times New Roman"/>
      <family val="1"/>
      <charset val="186"/>
    </font>
    <font>
      <sz val="10"/>
      <name val="Times New Roman"/>
      <family val="1"/>
    </font>
    <font>
      <sz val="8"/>
      <name val="Arial"/>
      <charset val="186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2" fillId="0" borderId="0" xfId="0" applyFont="1" applyBorder="1"/>
    <xf numFmtId="164" fontId="2" fillId="0" borderId="0" xfId="0" applyNumberFormat="1" applyFont="1" applyBorder="1"/>
    <xf numFmtId="164" fontId="1" fillId="0" borderId="0" xfId="0" applyNumberFormat="1" applyFont="1" applyBorder="1"/>
    <xf numFmtId="0" fontId="1" fillId="0" borderId="0" xfId="0" applyFont="1" applyBorder="1"/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164" fontId="1" fillId="0" borderId="0" xfId="0" applyNumberFormat="1" applyFont="1"/>
    <xf numFmtId="164" fontId="3" fillId="0" borderId="0" xfId="0" applyNumberFormat="1" applyFont="1" applyBorder="1" applyAlignment="1">
      <alignment horizontal="left"/>
    </xf>
    <xf numFmtId="164" fontId="1" fillId="0" borderId="0" xfId="0" applyNumberFormat="1" applyFont="1" applyBorder="1" applyAlignment="1">
      <alignment wrapText="1"/>
    </xf>
    <xf numFmtId="0" fontId="3" fillId="0" borderId="1" xfId="0" applyFont="1" applyBorder="1"/>
    <xf numFmtId="164" fontId="4" fillId="0" borderId="1" xfId="0" applyNumberFormat="1" applyFont="1" applyBorder="1" applyAlignment="1">
      <alignment wrapText="1"/>
    </xf>
    <xf numFmtId="0" fontId="2" fillId="0" borderId="1" xfId="0" applyFont="1" applyBorder="1" applyAlignment="1">
      <alignment horizontal="left" vertical="center" wrapText="1"/>
    </xf>
    <xf numFmtId="164" fontId="3" fillId="2" borderId="1" xfId="0" applyNumberFormat="1" applyFont="1" applyFill="1" applyBorder="1"/>
    <xf numFmtId="0" fontId="4" fillId="0" borderId="1" xfId="0" applyFont="1" applyBorder="1"/>
    <xf numFmtId="164" fontId="3" fillId="0" borderId="0" xfId="0" applyNumberFormat="1" applyFont="1" applyBorder="1" applyAlignment="1">
      <alignment wrapText="1"/>
    </xf>
    <xf numFmtId="164" fontId="3" fillId="2" borderId="1" xfId="0" applyNumberFormat="1" applyFont="1" applyFill="1" applyBorder="1" applyAlignment="1">
      <alignment horizontal="right" wrapText="1"/>
    </xf>
    <xf numFmtId="164" fontId="3" fillId="2" borderId="1" xfId="0" applyNumberFormat="1" applyFont="1" applyFill="1" applyBorder="1" applyAlignment="1">
      <alignment wrapText="1"/>
    </xf>
    <xf numFmtId="0" fontId="4" fillId="0" borderId="1" xfId="0" applyFont="1" applyBorder="1" applyAlignment="1">
      <alignment wrapText="1"/>
    </xf>
    <xf numFmtId="164" fontId="4" fillId="0" borderId="1" xfId="0" applyNumberFormat="1" applyFont="1" applyBorder="1" applyAlignment="1"/>
    <xf numFmtId="164" fontId="4" fillId="0" borderId="1" xfId="0" applyNumberFormat="1" applyFont="1" applyBorder="1" applyAlignment="1">
      <alignment horizontal="left" wrapText="1"/>
    </xf>
    <xf numFmtId="0" fontId="3" fillId="0" borderId="1" xfId="0" applyFont="1" applyBorder="1" applyAlignment="1"/>
    <xf numFmtId="0" fontId="1" fillId="0" borderId="0" xfId="0" applyFont="1" applyFill="1"/>
    <xf numFmtId="49" fontId="4" fillId="0" borderId="1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 wrapText="1"/>
    </xf>
    <xf numFmtId="164" fontId="1" fillId="0" borderId="0" xfId="0" applyNumberFormat="1" applyFont="1" applyFill="1" applyBorder="1"/>
    <xf numFmtId="164" fontId="2" fillId="0" borderId="0" xfId="0" applyNumberFormat="1" applyFont="1" applyFill="1" applyBorder="1"/>
    <xf numFmtId="0" fontId="1" fillId="0" borderId="0" xfId="0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horizontal="left"/>
    </xf>
    <xf numFmtId="164" fontId="3" fillId="0" borderId="0" xfId="0" applyNumberFormat="1" applyFont="1" applyFill="1" applyBorder="1" applyAlignment="1">
      <alignment wrapText="1"/>
    </xf>
    <xf numFmtId="164" fontId="1" fillId="0" borderId="0" xfId="0" applyNumberFormat="1" applyFont="1" applyFill="1" applyBorder="1" applyAlignment="1">
      <alignment wrapText="1"/>
    </xf>
    <xf numFmtId="164" fontId="1" fillId="0" borderId="0" xfId="0" applyNumberFormat="1" applyFont="1" applyFill="1"/>
    <xf numFmtId="0" fontId="4" fillId="0" borderId="1" xfId="0" applyFont="1" applyFill="1" applyBorder="1"/>
    <xf numFmtId="164" fontId="4" fillId="0" borderId="1" xfId="0" applyNumberFormat="1" applyFont="1" applyFill="1" applyBorder="1"/>
    <xf numFmtId="164" fontId="4" fillId="0" borderId="1" xfId="0" applyNumberFormat="1" applyFont="1" applyFill="1" applyBorder="1" applyAlignment="1"/>
    <xf numFmtId="0" fontId="3" fillId="0" borderId="0" xfId="0" applyFont="1" applyAlignment="1">
      <alignment horizontal="center"/>
    </xf>
    <xf numFmtId="0" fontId="3" fillId="0" borderId="0" xfId="0" applyFont="1" applyFill="1" applyAlignment="1">
      <alignment horizontal="center"/>
    </xf>
    <xf numFmtId="164" fontId="4" fillId="0" borderId="1" xfId="0" applyNumberFormat="1" applyFont="1" applyBorder="1"/>
    <xf numFmtId="16" fontId="4" fillId="0" borderId="1" xfId="0" applyNumberFormat="1" applyFont="1" applyBorder="1"/>
    <xf numFmtId="0" fontId="4" fillId="2" borderId="1" xfId="0" applyFont="1" applyFill="1" applyBorder="1"/>
    <xf numFmtId="0" fontId="1" fillId="0" borderId="1" xfId="0" applyFont="1" applyBorder="1"/>
    <xf numFmtId="164" fontId="1" fillId="0" borderId="1" xfId="0" applyNumberFormat="1" applyFont="1" applyBorder="1" applyAlignment="1">
      <alignment wrapText="1"/>
    </xf>
    <xf numFmtId="49" fontId="1" fillId="0" borderId="1" xfId="0" applyNumberFormat="1" applyFont="1" applyFill="1" applyBorder="1" applyAlignment="1">
      <alignment horizontal="center" wrapText="1"/>
    </xf>
    <xf numFmtId="164" fontId="1" fillId="0" borderId="1" xfId="0" applyNumberFormat="1" applyFont="1" applyBorder="1"/>
    <xf numFmtId="0" fontId="3" fillId="0" borderId="0" xfId="0" applyFont="1" applyBorder="1"/>
    <xf numFmtId="0" fontId="4" fillId="0" borderId="0" xfId="0" applyFont="1" applyBorder="1"/>
    <xf numFmtId="164" fontId="4" fillId="0" borderId="2" xfId="0" applyNumberFormat="1" applyFont="1" applyBorder="1" applyAlignment="1">
      <alignment horizontal="left" wrapText="1"/>
    </xf>
    <xf numFmtId="164" fontId="4" fillId="0" borderId="2" xfId="0" applyNumberFormat="1" applyFont="1" applyFill="1" applyBorder="1" applyAlignment="1">
      <alignment horizontal="left" wrapText="1"/>
    </xf>
    <xf numFmtId="164" fontId="4" fillId="0" borderId="2" xfId="0" applyNumberFormat="1" applyFont="1" applyBorder="1"/>
    <xf numFmtId="164" fontId="3" fillId="0" borderId="0" xfId="0" applyNumberFormat="1" applyFont="1" applyBorder="1"/>
    <xf numFmtId="164" fontId="3" fillId="0" borderId="0" xfId="0" applyNumberFormat="1" applyFont="1" applyFill="1" applyBorder="1"/>
    <xf numFmtId="164" fontId="3" fillId="0" borderId="0" xfId="0" applyNumberFormat="1" applyFont="1" applyBorder="1" applyAlignment="1">
      <alignment horizontal="right"/>
    </xf>
    <xf numFmtId="164" fontId="3" fillId="0" borderId="0" xfId="0" applyNumberFormat="1" applyFont="1" applyBorder="1" applyAlignment="1">
      <alignment horizontal="left" wrapText="1"/>
    </xf>
    <xf numFmtId="164" fontId="3" fillId="0" borderId="0" xfId="0" applyNumberFormat="1" applyFont="1" applyFill="1" applyBorder="1" applyAlignment="1">
      <alignment horizontal="left" wrapText="1"/>
    </xf>
    <xf numFmtId="164" fontId="4" fillId="0" borderId="0" xfId="0" applyNumberFormat="1" applyFont="1" applyBorder="1"/>
    <xf numFmtId="164" fontId="4" fillId="0" borderId="0" xfId="0" applyNumberFormat="1" applyFont="1" applyFill="1" applyBorder="1"/>
    <xf numFmtId="164" fontId="4" fillId="0" borderId="0" xfId="0" applyNumberFormat="1" applyFont="1" applyBorder="1" applyAlignment="1">
      <alignment wrapText="1"/>
    </xf>
    <xf numFmtId="164" fontId="4" fillId="0" borderId="0" xfId="0" applyNumberFormat="1" applyFont="1" applyFill="1" applyBorder="1" applyAlignment="1">
      <alignment wrapText="1"/>
    </xf>
    <xf numFmtId="164" fontId="1" fillId="0" borderId="1" xfId="0" applyNumberFormat="1" applyFont="1" applyFill="1" applyBorder="1" applyAlignment="1">
      <alignment horizontal="left" wrapText="1" indent="2"/>
    </xf>
    <xf numFmtId="49" fontId="4" fillId="0" borderId="3" xfId="0" applyNumberFormat="1" applyFont="1" applyFill="1" applyBorder="1" applyAlignment="1">
      <alignment horizontal="center" wrapText="1"/>
    </xf>
    <xf numFmtId="164" fontId="4" fillId="0" borderId="4" xfId="0" applyNumberFormat="1" applyFont="1" applyBorder="1" applyAlignment="1">
      <alignment wrapText="1"/>
    </xf>
    <xf numFmtId="164" fontId="3" fillId="2" borderId="5" xfId="0" applyNumberFormat="1" applyFont="1" applyFill="1" applyBorder="1" applyAlignment="1">
      <alignment horizontal="right" wrapText="1"/>
    </xf>
    <xf numFmtId="164" fontId="8" fillId="0" borderId="1" xfId="0" applyNumberFormat="1" applyFont="1" applyFill="1" applyBorder="1" applyAlignment="1">
      <alignment horizontal="left" wrapText="1" indent="2"/>
    </xf>
    <xf numFmtId="0" fontId="4" fillId="0" borderId="1" xfId="0" applyFont="1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164" fontId="3" fillId="0" borderId="1" xfId="0" applyNumberFormat="1" applyFont="1" applyBorder="1" applyAlignment="1">
      <alignment horizontal="left" wrapText="1"/>
    </xf>
    <xf numFmtId="164" fontId="1" fillId="0" borderId="1" xfId="0" applyNumberFormat="1" applyFont="1" applyBorder="1" applyAlignment="1">
      <alignment horizontal="left" wrapText="1" indent="2"/>
    </xf>
    <xf numFmtId="164" fontId="4" fillId="0" borderId="1" xfId="0" applyNumberFormat="1" applyFont="1" applyBorder="1" applyAlignment="1">
      <alignment horizontal="right" wrapText="1"/>
    </xf>
    <xf numFmtId="0" fontId="8" fillId="0" borderId="0" xfId="0" applyFont="1"/>
    <xf numFmtId="0" fontId="1" fillId="0" borderId="0" xfId="0" applyFont="1" applyBorder="1" applyAlignment="1">
      <alignment horizontal="center" vertical="center" wrapText="1"/>
    </xf>
    <xf numFmtId="0" fontId="4" fillId="0" borderId="0" xfId="0" applyFont="1" applyFill="1" applyAlignment="1">
      <alignment horizontal="left" vertical="top" wrapText="1" indent="29"/>
    </xf>
    <xf numFmtId="164" fontId="3" fillId="0" borderId="1" xfId="0" applyNumberFormat="1" applyFont="1" applyBorder="1" applyAlignment="1">
      <alignment horizontal="left"/>
    </xf>
    <xf numFmtId="164" fontId="3" fillId="0" borderId="1" xfId="0" applyNumberFormat="1" applyFont="1" applyBorder="1" applyAlignment="1">
      <alignment horizontal="left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top" wrapText="1" indent="29"/>
    </xf>
    <xf numFmtId="0" fontId="3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09"/>
  <sheetViews>
    <sheetView showZeros="0" tabSelected="1" workbookViewId="0">
      <selection activeCell="A2" sqref="A2:G2"/>
    </sheetView>
  </sheetViews>
  <sheetFormatPr defaultRowHeight="12.75" x14ac:dyDescent="0.2"/>
  <cols>
    <col min="1" max="1" width="6.7109375" style="1" customWidth="1"/>
    <col min="2" max="2" width="54.28515625" style="1" customWidth="1"/>
    <col min="3" max="3" width="6.42578125" style="24" customWidth="1"/>
    <col min="4" max="4" width="8.28515625" style="1" customWidth="1"/>
    <col min="5" max="5" width="8.7109375" style="1" customWidth="1"/>
    <col min="6" max="6" width="9.85546875" style="1" customWidth="1"/>
    <col min="7" max="7" width="8.7109375" style="1" customWidth="1"/>
    <col min="8" max="16384" width="9.140625" style="1"/>
  </cols>
  <sheetData>
    <row r="1" spans="1:7" ht="90" customHeight="1" x14ac:dyDescent="0.2">
      <c r="A1" s="78" t="s">
        <v>159</v>
      </c>
      <c r="B1" s="78"/>
      <c r="C1" s="78"/>
      <c r="D1" s="78"/>
      <c r="E1" s="78"/>
      <c r="F1" s="78"/>
      <c r="G1" s="78"/>
    </row>
    <row r="2" spans="1:7" s="70" customFormat="1" ht="30" customHeight="1" x14ac:dyDescent="0.2">
      <c r="A2" s="72" t="s">
        <v>160</v>
      </c>
      <c r="B2" s="72"/>
      <c r="C2" s="72"/>
      <c r="D2" s="72"/>
      <c r="E2" s="72"/>
      <c r="F2" s="72"/>
      <c r="G2" s="72"/>
    </row>
    <row r="3" spans="1:7" x14ac:dyDescent="0.2">
      <c r="D3" s="2"/>
      <c r="E3" s="2"/>
      <c r="F3" s="2"/>
      <c r="G3" s="2"/>
    </row>
    <row r="4" spans="1:7" ht="14.25" x14ac:dyDescent="0.2">
      <c r="A4" s="79" t="s">
        <v>68</v>
      </c>
      <c r="B4" s="79"/>
      <c r="C4" s="79"/>
      <c r="D4" s="79"/>
      <c r="E4" s="79"/>
      <c r="F4" s="79"/>
      <c r="G4" s="79"/>
    </row>
    <row r="5" spans="1:7" ht="14.25" x14ac:dyDescent="0.2">
      <c r="A5" s="79" t="s">
        <v>0</v>
      </c>
      <c r="B5" s="79"/>
      <c r="C5" s="79"/>
      <c r="D5" s="79"/>
      <c r="E5" s="79"/>
      <c r="F5" s="79"/>
      <c r="G5" s="79"/>
    </row>
    <row r="6" spans="1:7" ht="14.25" x14ac:dyDescent="0.2">
      <c r="A6" s="37"/>
      <c r="B6" s="37"/>
      <c r="C6" s="38"/>
      <c r="D6" s="37"/>
      <c r="E6" s="37"/>
      <c r="F6" s="37"/>
      <c r="G6" s="37"/>
    </row>
    <row r="7" spans="1:7" x14ac:dyDescent="0.2">
      <c r="F7" s="80" t="s">
        <v>71</v>
      </c>
      <c r="G7" s="80"/>
    </row>
    <row r="8" spans="1:7" ht="12.75" customHeight="1" x14ac:dyDescent="0.2">
      <c r="A8" s="75" t="s">
        <v>45</v>
      </c>
      <c r="B8" s="75" t="s">
        <v>85</v>
      </c>
      <c r="C8" s="81" t="s">
        <v>72</v>
      </c>
      <c r="D8" s="75" t="s">
        <v>1</v>
      </c>
      <c r="E8" s="75" t="s">
        <v>41</v>
      </c>
      <c r="F8" s="75"/>
      <c r="G8" s="75"/>
    </row>
    <row r="9" spans="1:7" ht="11.25" customHeight="1" x14ac:dyDescent="0.2">
      <c r="A9" s="75"/>
      <c r="B9" s="75"/>
      <c r="C9" s="81"/>
      <c r="D9" s="75"/>
      <c r="E9" s="75" t="s">
        <v>44</v>
      </c>
      <c r="F9" s="75"/>
      <c r="G9" s="75" t="s">
        <v>2</v>
      </c>
    </row>
    <row r="10" spans="1:7" ht="13.5" customHeight="1" x14ac:dyDescent="0.2">
      <c r="A10" s="75"/>
      <c r="B10" s="75"/>
      <c r="C10" s="81"/>
      <c r="D10" s="75"/>
      <c r="E10" s="75" t="s">
        <v>42</v>
      </c>
      <c r="F10" s="75" t="s">
        <v>43</v>
      </c>
      <c r="G10" s="75"/>
    </row>
    <row r="11" spans="1:7" ht="9" customHeight="1" x14ac:dyDescent="0.2">
      <c r="A11" s="75"/>
      <c r="B11" s="75"/>
      <c r="C11" s="81"/>
      <c r="D11" s="75"/>
      <c r="E11" s="75"/>
      <c r="F11" s="75"/>
      <c r="G11" s="75"/>
    </row>
    <row r="12" spans="1:7" ht="15.75" x14ac:dyDescent="0.2">
      <c r="A12" s="14" t="s">
        <v>3</v>
      </c>
      <c r="B12" s="77" t="s">
        <v>5</v>
      </c>
      <c r="C12" s="77"/>
      <c r="D12" s="77"/>
      <c r="E12" s="77"/>
      <c r="F12" s="77"/>
      <c r="G12" s="77"/>
    </row>
    <row r="13" spans="1:7" ht="30" x14ac:dyDescent="0.25">
      <c r="A13" s="16" t="s">
        <v>4</v>
      </c>
      <c r="B13" s="20" t="s">
        <v>84</v>
      </c>
      <c r="C13" s="25" t="s">
        <v>69</v>
      </c>
      <c r="D13" s="39">
        <f>SUM(E13,G13)</f>
        <v>2.4</v>
      </c>
      <c r="E13" s="16">
        <v>2.4</v>
      </c>
      <c r="F13" s="16">
        <v>1.9</v>
      </c>
      <c r="G13" s="16"/>
    </row>
    <row r="14" spans="1:7" ht="15" customHeight="1" x14ac:dyDescent="0.25">
      <c r="A14" s="16" t="s">
        <v>47</v>
      </c>
      <c r="B14" s="20" t="s">
        <v>86</v>
      </c>
      <c r="C14" s="26" t="s">
        <v>69</v>
      </c>
      <c r="D14" s="39">
        <f t="shared" ref="D14:D36" si="0">SUM(E14,G14)</f>
        <v>105.3</v>
      </c>
      <c r="E14" s="39">
        <v>105.3</v>
      </c>
      <c r="F14" s="16">
        <v>80.400000000000006</v>
      </c>
      <c r="G14" s="16"/>
    </row>
    <row r="15" spans="1:7" ht="15" customHeight="1" x14ac:dyDescent="0.25">
      <c r="A15" s="16" t="s">
        <v>48</v>
      </c>
      <c r="B15" s="13" t="s">
        <v>87</v>
      </c>
      <c r="C15" s="26" t="s">
        <v>69</v>
      </c>
      <c r="D15" s="39">
        <f t="shared" si="0"/>
        <v>49.8</v>
      </c>
      <c r="E15" s="39">
        <v>49.8</v>
      </c>
      <c r="F15" s="39">
        <v>35.5</v>
      </c>
      <c r="G15" s="39"/>
    </row>
    <row r="16" spans="1:7" ht="30" hidden="1" x14ac:dyDescent="0.25">
      <c r="A16" s="16" t="s">
        <v>49</v>
      </c>
      <c r="B16" s="13" t="s">
        <v>88</v>
      </c>
      <c r="C16" s="26" t="s">
        <v>69</v>
      </c>
      <c r="D16" s="39">
        <f t="shared" si="0"/>
        <v>0</v>
      </c>
      <c r="E16" s="39"/>
      <c r="F16" s="39"/>
      <c r="G16" s="39"/>
    </row>
    <row r="17" spans="1:7" ht="45" hidden="1" x14ac:dyDescent="0.25">
      <c r="A17" s="16" t="s">
        <v>50</v>
      </c>
      <c r="B17" s="13" t="s">
        <v>138</v>
      </c>
      <c r="C17" s="26" t="s">
        <v>69</v>
      </c>
      <c r="D17" s="39">
        <f t="shared" si="0"/>
        <v>0</v>
      </c>
      <c r="E17" s="39"/>
      <c r="F17" s="39"/>
      <c r="G17" s="39"/>
    </row>
    <row r="18" spans="1:7" ht="15" x14ac:dyDescent="0.25">
      <c r="A18" s="40" t="s">
        <v>49</v>
      </c>
      <c r="B18" s="13" t="s">
        <v>89</v>
      </c>
      <c r="C18" s="26" t="s">
        <v>69</v>
      </c>
      <c r="D18" s="39">
        <f t="shared" si="0"/>
        <v>26.9</v>
      </c>
      <c r="E18" s="39">
        <v>26.9</v>
      </c>
      <c r="F18" s="39">
        <v>20.5</v>
      </c>
      <c r="G18" s="16"/>
    </row>
    <row r="19" spans="1:7" ht="16.5" customHeight="1" x14ac:dyDescent="0.25">
      <c r="A19" s="34" t="s">
        <v>50</v>
      </c>
      <c r="B19" s="13" t="s">
        <v>90</v>
      </c>
      <c r="C19" s="26" t="s">
        <v>69</v>
      </c>
      <c r="D19" s="39">
        <f t="shared" si="0"/>
        <v>89.3</v>
      </c>
      <c r="E19" s="39">
        <v>89.3</v>
      </c>
      <c r="F19" s="39">
        <v>55</v>
      </c>
      <c r="G19" s="39"/>
    </row>
    <row r="20" spans="1:7" s="24" customFormat="1" ht="15" customHeight="1" x14ac:dyDescent="0.25">
      <c r="A20" s="34" t="s">
        <v>51</v>
      </c>
      <c r="B20" s="35" t="s">
        <v>91</v>
      </c>
      <c r="C20" s="26" t="s">
        <v>69</v>
      </c>
      <c r="D20" s="35">
        <f t="shared" si="0"/>
        <v>12.9</v>
      </c>
      <c r="E20" s="35">
        <v>12.9</v>
      </c>
      <c r="F20" s="35">
        <v>8.8000000000000007</v>
      </c>
      <c r="G20" s="34"/>
    </row>
    <row r="21" spans="1:7" s="24" customFormat="1" ht="15" customHeight="1" x14ac:dyDescent="0.25">
      <c r="A21" s="34" t="s">
        <v>52</v>
      </c>
      <c r="B21" s="36" t="s">
        <v>92</v>
      </c>
      <c r="C21" s="26" t="s">
        <v>69</v>
      </c>
      <c r="D21" s="35">
        <f t="shared" si="0"/>
        <v>318.3</v>
      </c>
      <c r="E21" s="35">
        <v>318.3</v>
      </c>
      <c r="F21" s="35">
        <v>228.7</v>
      </c>
      <c r="G21" s="35"/>
    </row>
    <row r="22" spans="1:7" s="24" customFormat="1" ht="15" customHeight="1" x14ac:dyDescent="0.25">
      <c r="A22" s="16" t="s">
        <v>53</v>
      </c>
      <c r="B22" s="36" t="s">
        <v>93</v>
      </c>
      <c r="C22" s="26" t="s">
        <v>69</v>
      </c>
      <c r="D22" s="35">
        <f t="shared" si="0"/>
        <v>46.5</v>
      </c>
      <c r="E22" s="35">
        <v>46.5</v>
      </c>
      <c r="F22" s="35">
        <v>33.5</v>
      </c>
      <c r="G22" s="35"/>
    </row>
    <row r="23" spans="1:7" ht="15" customHeight="1" x14ac:dyDescent="0.25">
      <c r="A23" s="16" t="s">
        <v>82</v>
      </c>
      <c r="B23" s="21" t="s">
        <v>94</v>
      </c>
      <c r="C23" s="26" t="s">
        <v>69</v>
      </c>
      <c r="D23" s="39">
        <f t="shared" si="0"/>
        <v>30.6</v>
      </c>
      <c r="E23" s="39">
        <v>30.6</v>
      </c>
      <c r="F23" s="39">
        <v>23.4</v>
      </c>
      <c r="G23" s="39"/>
    </row>
    <row r="24" spans="1:7" ht="15" customHeight="1" x14ac:dyDescent="0.25">
      <c r="A24" s="16" t="s">
        <v>83</v>
      </c>
      <c r="B24" s="22" t="s">
        <v>46</v>
      </c>
      <c r="C24" s="26" t="s">
        <v>69</v>
      </c>
      <c r="D24" s="39">
        <f t="shared" si="0"/>
        <v>44.2</v>
      </c>
      <c r="E24" s="39">
        <v>44.2</v>
      </c>
      <c r="F24" s="39">
        <v>11.9</v>
      </c>
      <c r="G24" s="39"/>
    </row>
    <row r="25" spans="1:7" ht="15" x14ac:dyDescent="0.25">
      <c r="A25" s="16" t="s">
        <v>54</v>
      </c>
      <c r="B25" s="13" t="s">
        <v>95</v>
      </c>
      <c r="C25" s="26" t="s">
        <v>69</v>
      </c>
      <c r="D25" s="39">
        <f t="shared" si="0"/>
        <v>2</v>
      </c>
      <c r="E25" s="39">
        <v>2</v>
      </c>
      <c r="F25" s="39">
        <v>1.5</v>
      </c>
      <c r="G25" s="39"/>
    </row>
    <row r="26" spans="1:7" ht="15" customHeight="1" x14ac:dyDescent="0.25">
      <c r="A26" s="16" t="s">
        <v>55</v>
      </c>
      <c r="B26" s="13" t="s">
        <v>96</v>
      </c>
      <c r="C26" s="26" t="s">
        <v>69</v>
      </c>
      <c r="D26" s="39">
        <f t="shared" si="0"/>
        <v>392.6</v>
      </c>
      <c r="E26" s="39">
        <v>392.6</v>
      </c>
      <c r="F26" s="39">
        <v>206.3</v>
      </c>
      <c r="G26" s="39"/>
    </row>
    <row r="27" spans="1:7" ht="15" customHeight="1" x14ac:dyDescent="0.25">
      <c r="A27" s="16" t="s">
        <v>56</v>
      </c>
      <c r="B27" s="62" t="s">
        <v>137</v>
      </c>
      <c r="C27" s="26" t="s">
        <v>78</v>
      </c>
      <c r="D27" s="39">
        <f t="shared" si="0"/>
        <v>823</v>
      </c>
      <c r="E27" s="39">
        <v>823</v>
      </c>
      <c r="F27" s="39"/>
      <c r="G27" s="39"/>
    </row>
    <row r="28" spans="1:7" ht="14.25" customHeight="1" x14ac:dyDescent="0.25">
      <c r="A28" s="65" t="s">
        <v>73</v>
      </c>
      <c r="B28" s="62" t="s">
        <v>98</v>
      </c>
      <c r="C28" s="61"/>
      <c r="D28" s="39">
        <f>D29+D30</f>
        <v>3642</v>
      </c>
      <c r="E28" s="39">
        <f>E29+E30</f>
        <v>3642</v>
      </c>
      <c r="F28" s="39">
        <f>F29+F30</f>
        <v>0</v>
      </c>
      <c r="G28" s="39"/>
    </row>
    <row r="29" spans="1:7" ht="15.75" customHeight="1" x14ac:dyDescent="0.25">
      <c r="A29" s="66" t="s">
        <v>155</v>
      </c>
      <c r="B29" s="60" t="s">
        <v>140</v>
      </c>
      <c r="C29" s="61" t="s">
        <v>70</v>
      </c>
      <c r="D29" s="39">
        <f t="shared" si="0"/>
        <v>3624.6</v>
      </c>
      <c r="E29" s="39">
        <v>3624.6</v>
      </c>
      <c r="F29" s="39"/>
      <c r="G29" s="39"/>
    </row>
    <row r="30" spans="1:7" ht="15" x14ac:dyDescent="0.25">
      <c r="A30" s="66" t="s">
        <v>156</v>
      </c>
      <c r="B30" s="60" t="s">
        <v>139</v>
      </c>
      <c r="C30" s="61" t="s">
        <v>69</v>
      </c>
      <c r="D30" s="39">
        <f t="shared" si="0"/>
        <v>17.399999999999999</v>
      </c>
      <c r="E30" s="39">
        <v>17.399999999999999</v>
      </c>
      <c r="F30" s="39"/>
      <c r="G30" s="39"/>
    </row>
    <row r="31" spans="1:7" ht="15" customHeight="1" x14ac:dyDescent="0.25">
      <c r="A31" s="65" t="s">
        <v>80</v>
      </c>
      <c r="B31" s="13" t="s">
        <v>143</v>
      </c>
      <c r="C31" s="61"/>
      <c r="D31" s="39">
        <f>D32+D33</f>
        <v>2360.9</v>
      </c>
      <c r="E31" s="39">
        <f>E32+E33</f>
        <v>2360.9</v>
      </c>
      <c r="F31" s="39">
        <f>F32+F33</f>
        <v>55.3</v>
      </c>
      <c r="G31" s="39">
        <f>G32+G33</f>
        <v>0</v>
      </c>
    </row>
    <row r="32" spans="1:7" ht="15" customHeight="1" x14ac:dyDescent="0.25">
      <c r="A32" s="66" t="s">
        <v>157</v>
      </c>
      <c r="B32" s="64" t="s">
        <v>141</v>
      </c>
      <c r="C32" s="61" t="s">
        <v>70</v>
      </c>
      <c r="D32" s="39">
        <f t="shared" si="0"/>
        <v>2270.1</v>
      </c>
      <c r="E32" s="39">
        <v>2270.1</v>
      </c>
      <c r="F32" s="39"/>
      <c r="G32" s="39"/>
    </row>
    <row r="33" spans="1:7" ht="15" customHeight="1" x14ac:dyDescent="0.25">
      <c r="A33" s="66" t="s">
        <v>158</v>
      </c>
      <c r="B33" s="64" t="s">
        <v>139</v>
      </c>
      <c r="C33" s="61" t="s">
        <v>69</v>
      </c>
      <c r="D33" s="39">
        <f t="shared" si="0"/>
        <v>90.8</v>
      </c>
      <c r="E33" s="39">
        <v>90.8</v>
      </c>
      <c r="F33" s="39">
        <v>55.3</v>
      </c>
      <c r="G33" s="39"/>
    </row>
    <row r="34" spans="1:7" ht="15" customHeight="1" x14ac:dyDescent="0.25">
      <c r="A34" s="65" t="s">
        <v>74</v>
      </c>
      <c r="B34" s="13" t="s">
        <v>144</v>
      </c>
      <c r="C34" s="61"/>
      <c r="D34" s="39">
        <f>D35+D36</f>
        <v>1122</v>
      </c>
      <c r="E34" s="39">
        <f>E35+E36</f>
        <v>1122</v>
      </c>
      <c r="F34" s="39">
        <f>F35+F36</f>
        <v>22</v>
      </c>
      <c r="G34" s="39">
        <f>G35+G36</f>
        <v>0</v>
      </c>
    </row>
    <row r="35" spans="1:7" ht="15" customHeight="1" x14ac:dyDescent="0.25">
      <c r="A35" s="66" t="s">
        <v>145</v>
      </c>
      <c r="B35" s="64" t="s">
        <v>142</v>
      </c>
      <c r="C35" s="61" t="s">
        <v>70</v>
      </c>
      <c r="D35" s="39">
        <f t="shared" si="0"/>
        <v>1089.4000000000001</v>
      </c>
      <c r="E35" s="39">
        <v>1089.4000000000001</v>
      </c>
      <c r="F35" s="39"/>
      <c r="G35" s="39"/>
    </row>
    <row r="36" spans="1:7" ht="15" customHeight="1" x14ac:dyDescent="0.25">
      <c r="A36" s="66" t="s">
        <v>146</v>
      </c>
      <c r="B36" s="64" t="s">
        <v>139</v>
      </c>
      <c r="C36" s="61" t="s">
        <v>69</v>
      </c>
      <c r="D36" s="39">
        <f t="shared" si="0"/>
        <v>32.6</v>
      </c>
      <c r="E36" s="39">
        <v>32.6</v>
      </c>
      <c r="F36" s="39">
        <v>22</v>
      </c>
      <c r="G36" s="39"/>
    </row>
    <row r="37" spans="1:7" ht="15.75" customHeight="1" x14ac:dyDescent="0.25">
      <c r="A37" s="41"/>
      <c r="B37" s="63" t="s">
        <v>6</v>
      </c>
      <c r="C37" s="19"/>
      <c r="D37" s="15">
        <f>SUM(D13:D27,D28,D31,D34)</f>
        <v>9068.7000000000007</v>
      </c>
      <c r="E37" s="15">
        <f>SUM(E13:E27,E28,E31,E34)</f>
        <v>9068.7000000000007</v>
      </c>
      <c r="F37" s="15">
        <f>SUM(F13:F27,F28,F31,F34)</f>
        <v>784.69999999999993</v>
      </c>
      <c r="G37" s="15">
        <f>SUM(G13:G27,G28,G31,G34)</f>
        <v>0</v>
      </c>
    </row>
    <row r="38" spans="1:7" ht="14.25" x14ac:dyDescent="0.2">
      <c r="A38" s="23" t="s">
        <v>7</v>
      </c>
      <c r="B38" s="76" t="s">
        <v>32</v>
      </c>
      <c r="C38" s="76"/>
      <c r="D38" s="76"/>
      <c r="E38" s="76"/>
      <c r="F38" s="76"/>
      <c r="G38" s="76"/>
    </row>
    <row r="39" spans="1:7" ht="15" customHeight="1" x14ac:dyDescent="0.25">
      <c r="A39" s="16" t="s">
        <v>8</v>
      </c>
      <c r="B39" s="13" t="s">
        <v>96</v>
      </c>
      <c r="C39" s="26" t="s">
        <v>69</v>
      </c>
      <c r="D39" s="39">
        <f>SUM(E39,G39)</f>
        <v>25.3</v>
      </c>
      <c r="E39" s="39">
        <v>25.3</v>
      </c>
      <c r="F39" s="39">
        <v>17</v>
      </c>
      <c r="G39" s="39"/>
    </row>
    <row r="40" spans="1:7" ht="30" customHeight="1" x14ac:dyDescent="0.25">
      <c r="A40" s="16" t="s">
        <v>60</v>
      </c>
      <c r="B40" s="13" t="s">
        <v>97</v>
      </c>
      <c r="C40" s="26" t="s">
        <v>69</v>
      </c>
      <c r="D40" s="39">
        <f>SUM(E40,G40)</f>
        <v>11.1</v>
      </c>
      <c r="E40" s="39">
        <v>11.1</v>
      </c>
      <c r="F40" s="39">
        <v>8.5</v>
      </c>
      <c r="G40" s="39"/>
    </row>
    <row r="41" spans="1:7" ht="30" x14ac:dyDescent="0.25">
      <c r="A41" s="16" t="s">
        <v>101</v>
      </c>
      <c r="B41" s="13" t="s">
        <v>100</v>
      </c>
      <c r="C41" s="26"/>
      <c r="D41" s="39">
        <f>D42+D43</f>
        <v>28.900000000000002</v>
      </c>
      <c r="E41" s="39">
        <f>E42+E43</f>
        <v>28.900000000000002</v>
      </c>
      <c r="F41" s="39">
        <f>F42+F43</f>
        <v>20.599999999999998</v>
      </c>
      <c r="G41" s="39">
        <f>G42+G43</f>
        <v>0</v>
      </c>
    </row>
    <row r="42" spans="1:7" ht="27.75" customHeight="1" x14ac:dyDescent="0.2">
      <c r="A42" s="42" t="s">
        <v>102</v>
      </c>
      <c r="B42" s="68" t="s">
        <v>104</v>
      </c>
      <c r="C42" s="44" t="s">
        <v>69</v>
      </c>
      <c r="D42" s="45">
        <f>SUM(E42,G42)</f>
        <v>1.8</v>
      </c>
      <c r="E42" s="45">
        <v>1.8</v>
      </c>
      <c r="F42" s="45">
        <v>1.2</v>
      </c>
      <c r="G42" s="45"/>
    </row>
    <row r="43" spans="1:7" ht="15" customHeight="1" x14ac:dyDescent="0.2">
      <c r="A43" s="42" t="s">
        <v>103</v>
      </c>
      <c r="B43" s="43" t="s">
        <v>105</v>
      </c>
      <c r="C43" s="44" t="s">
        <v>78</v>
      </c>
      <c r="D43" s="45">
        <f>SUM(E43,G43)</f>
        <v>27.1</v>
      </c>
      <c r="E43" s="45">
        <v>27.1</v>
      </c>
      <c r="F43" s="45">
        <v>19.399999999999999</v>
      </c>
      <c r="G43" s="45"/>
    </row>
    <row r="44" spans="1:7" ht="15.75" customHeight="1" x14ac:dyDescent="0.25">
      <c r="A44" s="41"/>
      <c r="B44" s="18" t="s">
        <v>6</v>
      </c>
      <c r="C44" s="19"/>
      <c r="D44" s="15">
        <f>SUM(D39:D41)</f>
        <v>65.3</v>
      </c>
      <c r="E44" s="15">
        <f>SUM(E39:E41)</f>
        <v>65.3</v>
      </c>
      <c r="F44" s="15">
        <f>SUM(F39:F41)</f>
        <v>46.099999999999994</v>
      </c>
      <c r="G44" s="15">
        <f>SUM(G39:G41)</f>
        <v>0</v>
      </c>
    </row>
    <row r="45" spans="1:7" ht="18" customHeight="1" x14ac:dyDescent="0.2">
      <c r="A45" s="12" t="s">
        <v>9</v>
      </c>
      <c r="B45" s="73" t="s">
        <v>33</v>
      </c>
      <c r="C45" s="73"/>
      <c r="D45" s="73"/>
      <c r="E45" s="73"/>
      <c r="F45" s="73"/>
      <c r="G45" s="73"/>
    </row>
    <row r="46" spans="1:7" ht="15" customHeight="1" x14ac:dyDescent="0.25">
      <c r="A46" s="16" t="s">
        <v>10</v>
      </c>
      <c r="B46" s="13" t="s">
        <v>96</v>
      </c>
      <c r="C46" s="26" t="s">
        <v>69</v>
      </c>
      <c r="D46" s="39">
        <f>SUM(E46,G46)</f>
        <v>24.3</v>
      </c>
      <c r="E46" s="39">
        <v>24.3</v>
      </c>
      <c r="F46" s="39">
        <v>16.600000000000001</v>
      </c>
      <c r="G46" s="39"/>
    </row>
    <row r="47" spans="1:7" ht="30" customHeight="1" x14ac:dyDescent="0.25">
      <c r="A47" s="16" t="s">
        <v>61</v>
      </c>
      <c r="B47" s="13" t="s">
        <v>97</v>
      </c>
      <c r="C47" s="26" t="s">
        <v>69</v>
      </c>
      <c r="D47" s="39">
        <f>SUM(E47,G47)</f>
        <v>11.1</v>
      </c>
      <c r="E47" s="39">
        <v>11.1</v>
      </c>
      <c r="F47" s="39">
        <v>8.5</v>
      </c>
      <c r="G47" s="39"/>
    </row>
    <row r="48" spans="1:7" ht="30" x14ac:dyDescent="0.25">
      <c r="A48" s="16" t="s">
        <v>106</v>
      </c>
      <c r="B48" s="13" t="s">
        <v>100</v>
      </c>
      <c r="C48" s="26"/>
      <c r="D48" s="39">
        <f>D49+D50</f>
        <v>28.900000000000002</v>
      </c>
      <c r="E48" s="39">
        <f>E49+E50</f>
        <v>28.900000000000002</v>
      </c>
      <c r="F48" s="39">
        <f>F49+F50</f>
        <v>20.7</v>
      </c>
      <c r="G48" s="39">
        <f>G49+G50</f>
        <v>0</v>
      </c>
    </row>
    <row r="49" spans="1:7" ht="27.75" customHeight="1" x14ac:dyDescent="0.2">
      <c r="A49" s="42" t="s">
        <v>107</v>
      </c>
      <c r="B49" s="68" t="s">
        <v>104</v>
      </c>
      <c r="C49" s="44" t="s">
        <v>69</v>
      </c>
      <c r="D49" s="45">
        <f>SUM(E49,G49)</f>
        <v>1.8</v>
      </c>
      <c r="E49" s="45">
        <v>1.8</v>
      </c>
      <c r="F49" s="45">
        <v>1.4</v>
      </c>
      <c r="G49" s="45"/>
    </row>
    <row r="50" spans="1:7" ht="15" customHeight="1" x14ac:dyDescent="0.2">
      <c r="A50" s="42" t="s">
        <v>108</v>
      </c>
      <c r="B50" s="43" t="s">
        <v>105</v>
      </c>
      <c r="C50" s="44" t="s">
        <v>78</v>
      </c>
      <c r="D50" s="45">
        <f>SUM(E50,G50)</f>
        <v>27.1</v>
      </c>
      <c r="E50" s="45">
        <v>27.1</v>
      </c>
      <c r="F50" s="45">
        <v>19.3</v>
      </c>
      <c r="G50" s="45"/>
    </row>
    <row r="51" spans="1:7" ht="17.25" customHeight="1" x14ac:dyDescent="0.25">
      <c r="A51" s="41"/>
      <c r="B51" s="18" t="s">
        <v>6</v>
      </c>
      <c r="C51" s="19"/>
      <c r="D51" s="15">
        <f>SUM(D46:D48)</f>
        <v>64.3</v>
      </c>
      <c r="E51" s="15">
        <f>SUM(E46:E48)</f>
        <v>64.3</v>
      </c>
      <c r="F51" s="15">
        <f>SUM(F46:F48)</f>
        <v>45.8</v>
      </c>
      <c r="G51" s="15">
        <f>SUM(G46:G48)</f>
        <v>0</v>
      </c>
    </row>
    <row r="52" spans="1:7" ht="14.25" x14ac:dyDescent="0.2">
      <c r="A52" s="12" t="s">
        <v>11</v>
      </c>
      <c r="B52" s="73" t="s">
        <v>25</v>
      </c>
      <c r="C52" s="73"/>
      <c r="D52" s="73"/>
      <c r="E52" s="73"/>
      <c r="F52" s="73"/>
      <c r="G52" s="73"/>
    </row>
    <row r="53" spans="1:7" ht="15" customHeight="1" x14ac:dyDescent="0.25">
      <c r="A53" s="16" t="s">
        <v>12</v>
      </c>
      <c r="B53" s="13" t="s">
        <v>96</v>
      </c>
      <c r="C53" s="26" t="s">
        <v>69</v>
      </c>
      <c r="D53" s="39">
        <f>SUM(E53,G53)</f>
        <v>27.3</v>
      </c>
      <c r="E53" s="39">
        <v>27.3</v>
      </c>
      <c r="F53" s="39">
        <v>18.2</v>
      </c>
      <c r="G53" s="39"/>
    </row>
    <row r="54" spans="1:7" ht="30" customHeight="1" x14ac:dyDescent="0.25">
      <c r="A54" s="16" t="s">
        <v>62</v>
      </c>
      <c r="B54" s="13" t="s">
        <v>97</v>
      </c>
      <c r="C54" s="26" t="s">
        <v>69</v>
      </c>
      <c r="D54" s="39">
        <f>SUM(E54,G54)</f>
        <v>11.1</v>
      </c>
      <c r="E54" s="39">
        <v>11.1</v>
      </c>
      <c r="F54" s="39">
        <v>8.5</v>
      </c>
      <c r="G54" s="39"/>
    </row>
    <row r="55" spans="1:7" ht="30" customHeight="1" x14ac:dyDescent="0.25">
      <c r="A55" s="16" t="s">
        <v>109</v>
      </c>
      <c r="B55" s="13" t="s">
        <v>100</v>
      </c>
      <c r="C55" s="26"/>
      <c r="D55" s="39">
        <f>D56+D57</f>
        <v>44.6</v>
      </c>
      <c r="E55" s="39">
        <f>E56+E57</f>
        <v>44.6</v>
      </c>
      <c r="F55" s="39">
        <f>F56+F57</f>
        <v>31.7</v>
      </c>
      <c r="G55" s="39">
        <f>G56+G57</f>
        <v>0</v>
      </c>
    </row>
    <row r="56" spans="1:7" ht="27.75" customHeight="1" x14ac:dyDescent="0.2">
      <c r="A56" s="42" t="s">
        <v>110</v>
      </c>
      <c r="B56" s="68" t="s">
        <v>104</v>
      </c>
      <c r="C56" s="44" t="s">
        <v>69</v>
      </c>
      <c r="D56" s="45">
        <f>SUM(E56,G56)</f>
        <v>2.7</v>
      </c>
      <c r="E56" s="45">
        <v>2.7</v>
      </c>
      <c r="F56" s="45">
        <v>1.7</v>
      </c>
      <c r="G56" s="45"/>
    </row>
    <row r="57" spans="1:7" ht="15" customHeight="1" x14ac:dyDescent="0.2">
      <c r="A57" s="42" t="s">
        <v>111</v>
      </c>
      <c r="B57" s="43" t="s">
        <v>105</v>
      </c>
      <c r="C57" s="44" t="s">
        <v>78</v>
      </c>
      <c r="D57" s="45">
        <f>SUM(E57,G57)</f>
        <v>41.9</v>
      </c>
      <c r="E57" s="45">
        <v>41.9</v>
      </c>
      <c r="F57" s="45">
        <v>30</v>
      </c>
      <c r="G57" s="45"/>
    </row>
    <row r="58" spans="1:7" ht="15" customHeight="1" x14ac:dyDescent="0.25">
      <c r="A58" s="41"/>
      <c r="B58" s="18" t="s">
        <v>6</v>
      </c>
      <c r="C58" s="19"/>
      <c r="D58" s="15">
        <f>SUM(D53:D55)</f>
        <v>83</v>
      </c>
      <c r="E58" s="15">
        <f>SUM(E53:E55)</f>
        <v>83</v>
      </c>
      <c r="F58" s="15">
        <f>SUM(F53:F55)</f>
        <v>58.4</v>
      </c>
      <c r="G58" s="15">
        <f>SUM(G53:G55)</f>
        <v>0</v>
      </c>
    </row>
    <row r="59" spans="1:7" ht="12.75" customHeight="1" x14ac:dyDescent="0.2">
      <c r="A59" s="12" t="s">
        <v>13</v>
      </c>
      <c r="B59" s="73" t="s">
        <v>27</v>
      </c>
      <c r="C59" s="73"/>
      <c r="D59" s="73"/>
      <c r="E59" s="73"/>
      <c r="F59" s="73"/>
      <c r="G59" s="73"/>
    </row>
    <row r="60" spans="1:7" ht="15" customHeight="1" x14ac:dyDescent="0.25">
      <c r="A60" s="16" t="s">
        <v>14</v>
      </c>
      <c r="B60" s="13" t="s">
        <v>96</v>
      </c>
      <c r="C60" s="26" t="s">
        <v>69</v>
      </c>
      <c r="D60" s="39">
        <f>SUM(E60,G60)</f>
        <v>24.5</v>
      </c>
      <c r="E60" s="39">
        <v>24.5</v>
      </c>
      <c r="F60" s="39">
        <v>16.2</v>
      </c>
      <c r="G60" s="39"/>
    </row>
    <row r="61" spans="1:7" ht="30" customHeight="1" x14ac:dyDescent="0.25">
      <c r="A61" s="16" t="s">
        <v>63</v>
      </c>
      <c r="B61" s="13" t="s">
        <v>97</v>
      </c>
      <c r="C61" s="26" t="s">
        <v>69</v>
      </c>
      <c r="D61" s="39">
        <f>SUM(E61,G61)</f>
        <v>11.1</v>
      </c>
      <c r="E61" s="39">
        <v>11.1</v>
      </c>
      <c r="F61" s="39">
        <v>8.5</v>
      </c>
      <c r="G61" s="39"/>
    </row>
    <row r="62" spans="1:7" ht="30" customHeight="1" x14ac:dyDescent="0.25">
      <c r="A62" s="16" t="s">
        <v>112</v>
      </c>
      <c r="B62" s="13" t="s">
        <v>100</v>
      </c>
      <c r="C62" s="26"/>
      <c r="D62" s="39">
        <f>D63+D64</f>
        <v>34.1</v>
      </c>
      <c r="E62" s="39">
        <f>E63+E64</f>
        <v>34.1</v>
      </c>
      <c r="F62" s="39">
        <f>F63+F64</f>
        <v>24.400000000000002</v>
      </c>
      <c r="G62" s="39">
        <f>G63+G64</f>
        <v>0</v>
      </c>
    </row>
    <row r="63" spans="1:7" ht="27.75" customHeight="1" x14ac:dyDescent="0.2">
      <c r="A63" s="42" t="s">
        <v>113</v>
      </c>
      <c r="B63" s="68" t="s">
        <v>104</v>
      </c>
      <c r="C63" s="44" t="s">
        <v>69</v>
      </c>
      <c r="D63" s="45">
        <f>SUM(E63,G63)</f>
        <v>2.1</v>
      </c>
      <c r="E63" s="45">
        <v>2.1</v>
      </c>
      <c r="F63" s="45">
        <v>1.6</v>
      </c>
      <c r="G63" s="45"/>
    </row>
    <row r="64" spans="1:7" ht="15" customHeight="1" x14ac:dyDescent="0.2">
      <c r="A64" s="42" t="s">
        <v>114</v>
      </c>
      <c r="B64" s="43" t="s">
        <v>105</v>
      </c>
      <c r="C64" s="44" t="s">
        <v>78</v>
      </c>
      <c r="D64" s="45">
        <f>SUM(E64,G64)</f>
        <v>32</v>
      </c>
      <c r="E64" s="45">
        <v>32</v>
      </c>
      <c r="F64" s="45">
        <v>22.8</v>
      </c>
      <c r="G64" s="45"/>
    </row>
    <row r="65" spans="1:7" ht="15" customHeight="1" x14ac:dyDescent="0.25">
      <c r="A65" s="41"/>
      <c r="B65" s="19" t="s">
        <v>6</v>
      </c>
      <c r="C65" s="19"/>
      <c r="D65" s="15">
        <f>SUM(D60:D62)</f>
        <v>69.7</v>
      </c>
      <c r="E65" s="15">
        <f>SUM(E60:E62)</f>
        <v>69.7</v>
      </c>
      <c r="F65" s="15">
        <f>SUM(F60:F62)</f>
        <v>49.1</v>
      </c>
      <c r="G65" s="15">
        <f>SUM(G60:G62)</f>
        <v>0</v>
      </c>
    </row>
    <row r="66" spans="1:7" ht="14.25" x14ac:dyDescent="0.2">
      <c r="A66" s="12" t="s">
        <v>15</v>
      </c>
      <c r="B66" s="73" t="s">
        <v>34</v>
      </c>
      <c r="C66" s="73"/>
      <c r="D66" s="73"/>
      <c r="E66" s="73"/>
      <c r="F66" s="73"/>
      <c r="G66" s="73"/>
    </row>
    <row r="67" spans="1:7" ht="15" customHeight="1" x14ac:dyDescent="0.25">
      <c r="A67" s="16" t="s">
        <v>16</v>
      </c>
      <c r="B67" s="13" t="s">
        <v>96</v>
      </c>
      <c r="C67" s="26" t="s">
        <v>69</v>
      </c>
      <c r="D67" s="39">
        <f>SUM(E67,G67)</f>
        <v>25.2</v>
      </c>
      <c r="E67" s="39">
        <v>25.2</v>
      </c>
      <c r="F67" s="39">
        <v>17.3</v>
      </c>
      <c r="G67" s="39"/>
    </row>
    <row r="68" spans="1:7" ht="30" customHeight="1" x14ac:dyDescent="0.25">
      <c r="A68" s="16" t="s">
        <v>64</v>
      </c>
      <c r="B68" s="13" t="s">
        <v>97</v>
      </c>
      <c r="C68" s="26" t="s">
        <v>69</v>
      </c>
      <c r="D68" s="39">
        <f>SUM(E68,G68)</f>
        <v>11.1</v>
      </c>
      <c r="E68" s="39">
        <v>11.1</v>
      </c>
      <c r="F68" s="39">
        <v>8.5</v>
      </c>
      <c r="G68" s="39"/>
    </row>
    <row r="69" spans="1:7" ht="30" customHeight="1" x14ac:dyDescent="0.25">
      <c r="A69" s="16" t="s">
        <v>115</v>
      </c>
      <c r="B69" s="13" t="s">
        <v>100</v>
      </c>
      <c r="C69" s="26"/>
      <c r="D69" s="39">
        <f>D70+D71</f>
        <v>49.9</v>
      </c>
      <c r="E69" s="39">
        <f>E70+E71</f>
        <v>49.9</v>
      </c>
      <c r="F69" s="39">
        <f>F70+F71</f>
        <v>31.9</v>
      </c>
      <c r="G69" s="39">
        <f>G70+G71</f>
        <v>0</v>
      </c>
    </row>
    <row r="70" spans="1:7" ht="27.75" customHeight="1" x14ac:dyDescent="0.2">
      <c r="A70" s="42" t="s">
        <v>116</v>
      </c>
      <c r="B70" s="68" t="s">
        <v>104</v>
      </c>
      <c r="C70" s="44" t="s">
        <v>69</v>
      </c>
      <c r="D70" s="45">
        <f>SUM(E70,G70)</f>
        <v>3.1</v>
      </c>
      <c r="E70" s="45">
        <v>3.1</v>
      </c>
      <c r="F70" s="45">
        <v>2</v>
      </c>
      <c r="G70" s="45"/>
    </row>
    <row r="71" spans="1:7" ht="15" customHeight="1" x14ac:dyDescent="0.2">
      <c r="A71" s="42" t="s">
        <v>117</v>
      </c>
      <c r="B71" s="43" t="s">
        <v>105</v>
      </c>
      <c r="C71" s="44" t="s">
        <v>78</v>
      </c>
      <c r="D71" s="45">
        <f>SUM(E71,G71)</f>
        <v>46.8</v>
      </c>
      <c r="E71" s="45">
        <v>46.8</v>
      </c>
      <c r="F71" s="45">
        <v>29.9</v>
      </c>
      <c r="G71" s="45"/>
    </row>
    <row r="72" spans="1:7" ht="15" customHeight="1" x14ac:dyDescent="0.25">
      <c r="A72" s="41"/>
      <c r="B72" s="18" t="s">
        <v>6</v>
      </c>
      <c r="C72" s="19"/>
      <c r="D72" s="15">
        <f>SUM(D67:D69)</f>
        <v>86.199999999999989</v>
      </c>
      <c r="E72" s="15">
        <f>SUM(E67:E69)</f>
        <v>86.199999999999989</v>
      </c>
      <c r="F72" s="15">
        <f>SUM(F67:F69)</f>
        <v>57.7</v>
      </c>
      <c r="G72" s="15">
        <f>SUM(G67:G69)</f>
        <v>0</v>
      </c>
    </row>
    <row r="73" spans="1:7" ht="15.75" customHeight="1" x14ac:dyDescent="0.2">
      <c r="A73" s="12" t="s">
        <v>17</v>
      </c>
      <c r="B73" s="73" t="s">
        <v>28</v>
      </c>
      <c r="C73" s="73"/>
      <c r="D73" s="73"/>
      <c r="E73" s="73"/>
      <c r="F73" s="73"/>
      <c r="G73" s="73"/>
    </row>
    <row r="74" spans="1:7" ht="15" customHeight="1" x14ac:dyDescent="0.25">
      <c r="A74" s="16" t="s">
        <v>79</v>
      </c>
      <c r="B74" s="13" t="s">
        <v>96</v>
      </c>
      <c r="C74" s="26" t="s">
        <v>69</v>
      </c>
      <c r="D74" s="39">
        <f>SUM(E74,G74)</f>
        <v>20.7</v>
      </c>
      <c r="E74" s="39">
        <v>20.7</v>
      </c>
      <c r="F74" s="39">
        <v>13.1</v>
      </c>
      <c r="G74" s="39"/>
    </row>
    <row r="75" spans="1:7" ht="30" customHeight="1" x14ac:dyDescent="0.25">
      <c r="A75" s="16" t="s">
        <v>65</v>
      </c>
      <c r="B75" s="13" t="s">
        <v>97</v>
      </c>
      <c r="C75" s="26" t="s">
        <v>69</v>
      </c>
      <c r="D75" s="39">
        <f>SUM(E75,G75)</f>
        <v>11.1</v>
      </c>
      <c r="E75" s="39">
        <v>11.1</v>
      </c>
      <c r="F75" s="39">
        <v>8.5</v>
      </c>
      <c r="G75" s="39"/>
    </row>
    <row r="76" spans="1:7" ht="30" customHeight="1" x14ac:dyDescent="0.25">
      <c r="A76" s="16" t="s">
        <v>118</v>
      </c>
      <c r="B76" s="13" t="s">
        <v>100</v>
      </c>
      <c r="C76" s="26"/>
      <c r="D76" s="39">
        <f>D77+D78</f>
        <v>35.400000000000006</v>
      </c>
      <c r="E76" s="39">
        <f>E77+E78</f>
        <v>35.400000000000006</v>
      </c>
      <c r="F76" s="39">
        <f>F77+F78</f>
        <v>25.4</v>
      </c>
      <c r="G76" s="39">
        <f>G77+G78</f>
        <v>0</v>
      </c>
    </row>
    <row r="77" spans="1:7" ht="27.75" customHeight="1" x14ac:dyDescent="0.2">
      <c r="A77" s="42" t="s">
        <v>119</v>
      </c>
      <c r="B77" s="68" t="s">
        <v>104</v>
      </c>
      <c r="C77" s="44" t="s">
        <v>69</v>
      </c>
      <c r="D77" s="45">
        <f>SUM(E77,G77)</f>
        <v>2.2000000000000002</v>
      </c>
      <c r="E77" s="45">
        <v>2.2000000000000002</v>
      </c>
      <c r="F77" s="45">
        <v>1.7</v>
      </c>
      <c r="G77" s="45"/>
    </row>
    <row r="78" spans="1:7" ht="15" customHeight="1" x14ac:dyDescent="0.2">
      <c r="A78" s="42" t="s">
        <v>120</v>
      </c>
      <c r="B78" s="43" t="s">
        <v>105</v>
      </c>
      <c r="C78" s="44" t="s">
        <v>78</v>
      </c>
      <c r="D78" s="45">
        <f>SUM(E78,G78)</f>
        <v>33.200000000000003</v>
      </c>
      <c r="E78" s="45">
        <v>33.200000000000003</v>
      </c>
      <c r="F78" s="45">
        <v>23.7</v>
      </c>
      <c r="G78" s="45"/>
    </row>
    <row r="79" spans="1:7" ht="13.5" customHeight="1" x14ac:dyDescent="0.25">
      <c r="A79" s="41"/>
      <c r="B79" s="18" t="s">
        <v>6</v>
      </c>
      <c r="C79" s="19"/>
      <c r="D79" s="15">
        <f>SUM(D74:D76)</f>
        <v>67.2</v>
      </c>
      <c r="E79" s="15">
        <f>SUM(E74:E76)</f>
        <v>67.2</v>
      </c>
      <c r="F79" s="15">
        <f>SUM(F74:F76)</f>
        <v>47</v>
      </c>
      <c r="G79" s="15">
        <f>SUM(G74:G76)</f>
        <v>0</v>
      </c>
    </row>
    <row r="80" spans="1:7" ht="14.25" x14ac:dyDescent="0.2">
      <c r="A80" s="12" t="s">
        <v>18</v>
      </c>
      <c r="B80" s="73" t="s">
        <v>35</v>
      </c>
      <c r="C80" s="73"/>
      <c r="D80" s="73"/>
      <c r="E80" s="73"/>
      <c r="F80" s="73"/>
      <c r="G80" s="73"/>
    </row>
    <row r="81" spans="1:7" ht="15" customHeight="1" x14ac:dyDescent="0.25">
      <c r="A81" s="16" t="s">
        <v>19</v>
      </c>
      <c r="B81" s="13" t="s">
        <v>96</v>
      </c>
      <c r="C81" s="26" t="s">
        <v>69</v>
      </c>
      <c r="D81" s="39">
        <f>SUM(E81,G81)</f>
        <v>24.7</v>
      </c>
      <c r="E81" s="39">
        <v>24.7</v>
      </c>
      <c r="F81" s="39">
        <v>16.600000000000001</v>
      </c>
      <c r="G81" s="39"/>
    </row>
    <row r="82" spans="1:7" ht="30" customHeight="1" x14ac:dyDescent="0.25">
      <c r="A82" s="16" t="s">
        <v>20</v>
      </c>
      <c r="B82" s="13" t="s">
        <v>97</v>
      </c>
      <c r="C82" s="26" t="s">
        <v>69</v>
      </c>
      <c r="D82" s="39">
        <f>SUM(E82,G82)</f>
        <v>11.1</v>
      </c>
      <c r="E82" s="39">
        <v>11.1</v>
      </c>
      <c r="F82" s="39">
        <v>8.5</v>
      </c>
      <c r="G82" s="39"/>
    </row>
    <row r="83" spans="1:7" ht="30" customHeight="1" x14ac:dyDescent="0.25">
      <c r="A83" s="16" t="s">
        <v>134</v>
      </c>
      <c r="B83" s="13" t="s">
        <v>100</v>
      </c>
      <c r="C83" s="26"/>
      <c r="D83" s="39">
        <f>D84+D85</f>
        <v>39.299999999999997</v>
      </c>
      <c r="E83" s="39">
        <f>E84+E85</f>
        <v>39.299999999999997</v>
      </c>
      <c r="F83" s="39">
        <f>F84+F85</f>
        <v>28.1</v>
      </c>
      <c r="G83" s="39">
        <f>G84+G85</f>
        <v>0</v>
      </c>
    </row>
    <row r="84" spans="1:7" ht="27.75" customHeight="1" x14ac:dyDescent="0.2">
      <c r="A84" s="42" t="s">
        <v>135</v>
      </c>
      <c r="B84" s="68" t="s">
        <v>104</v>
      </c>
      <c r="C84" s="44" t="s">
        <v>69</v>
      </c>
      <c r="D84" s="45">
        <f>SUM(E84,G84)</f>
        <v>2.4</v>
      </c>
      <c r="E84" s="45">
        <v>2.4</v>
      </c>
      <c r="F84" s="45">
        <v>1.8</v>
      </c>
      <c r="G84" s="45"/>
    </row>
    <row r="85" spans="1:7" ht="15" customHeight="1" x14ac:dyDescent="0.2">
      <c r="A85" s="42" t="s">
        <v>136</v>
      </c>
      <c r="B85" s="43" t="s">
        <v>105</v>
      </c>
      <c r="C85" s="44" t="s">
        <v>78</v>
      </c>
      <c r="D85" s="45">
        <f>SUM(E85,G85)</f>
        <v>36.9</v>
      </c>
      <c r="E85" s="45">
        <v>36.9</v>
      </c>
      <c r="F85" s="45">
        <v>26.3</v>
      </c>
      <c r="G85" s="45"/>
    </row>
    <row r="86" spans="1:7" ht="18" customHeight="1" x14ac:dyDescent="0.25">
      <c r="A86" s="41"/>
      <c r="B86" s="18" t="s">
        <v>6</v>
      </c>
      <c r="C86" s="19"/>
      <c r="D86" s="15">
        <f>SUM(D81:D83)</f>
        <v>75.099999999999994</v>
      </c>
      <c r="E86" s="15">
        <f>SUM(E81:E83)</f>
        <v>75.099999999999994</v>
      </c>
      <c r="F86" s="15">
        <f>SUM(F81:F83)</f>
        <v>53.2</v>
      </c>
      <c r="G86" s="15">
        <f>SUM(G81:G83)</f>
        <v>0</v>
      </c>
    </row>
    <row r="87" spans="1:7" ht="18" customHeight="1" x14ac:dyDescent="0.2">
      <c r="A87" s="12" t="s">
        <v>21</v>
      </c>
      <c r="B87" s="73" t="s">
        <v>36</v>
      </c>
      <c r="C87" s="73"/>
      <c r="D87" s="73"/>
      <c r="E87" s="73"/>
      <c r="F87" s="73"/>
      <c r="G87" s="73"/>
    </row>
    <row r="88" spans="1:7" ht="15" customHeight="1" x14ac:dyDescent="0.25">
      <c r="A88" s="16" t="s">
        <v>22</v>
      </c>
      <c r="B88" s="13" t="s">
        <v>96</v>
      </c>
      <c r="C88" s="26" t="s">
        <v>69</v>
      </c>
      <c r="D88" s="39">
        <f>SUM(E88,G88)</f>
        <v>44</v>
      </c>
      <c r="E88" s="39">
        <v>44</v>
      </c>
      <c r="F88" s="39">
        <v>28.7</v>
      </c>
      <c r="G88" s="39"/>
    </row>
    <row r="89" spans="1:7" ht="30" customHeight="1" x14ac:dyDescent="0.25">
      <c r="A89" s="16" t="s">
        <v>66</v>
      </c>
      <c r="B89" s="13" t="s">
        <v>97</v>
      </c>
      <c r="C89" s="26" t="s">
        <v>69</v>
      </c>
      <c r="D89" s="39">
        <f>SUM(E89,G89)</f>
        <v>16.600000000000001</v>
      </c>
      <c r="E89" s="39">
        <v>16.600000000000001</v>
      </c>
      <c r="F89" s="39">
        <v>12.7</v>
      </c>
      <c r="G89" s="39"/>
    </row>
    <row r="90" spans="1:7" ht="30" customHeight="1" x14ac:dyDescent="0.25">
      <c r="A90" s="16" t="s">
        <v>121</v>
      </c>
      <c r="B90" s="13" t="s">
        <v>100</v>
      </c>
      <c r="C90" s="26"/>
      <c r="D90" s="39">
        <f>D91+D92</f>
        <v>107.2</v>
      </c>
      <c r="E90" s="39">
        <f>E91+E92</f>
        <v>107.2</v>
      </c>
      <c r="F90" s="39">
        <f>F91+F92</f>
        <v>75.599999999999994</v>
      </c>
      <c r="G90" s="39">
        <f>G91+G92</f>
        <v>0</v>
      </c>
    </row>
    <row r="91" spans="1:7" ht="27.75" customHeight="1" x14ac:dyDescent="0.2">
      <c r="A91" s="42" t="s">
        <v>122</v>
      </c>
      <c r="B91" s="68" t="s">
        <v>104</v>
      </c>
      <c r="C91" s="44" t="s">
        <v>69</v>
      </c>
      <c r="D91" s="45">
        <f>SUM(E91,G91)</f>
        <v>6.5</v>
      </c>
      <c r="E91" s="45">
        <v>6.5</v>
      </c>
      <c r="F91" s="45">
        <v>3.6</v>
      </c>
      <c r="G91" s="45"/>
    </row>
    <row r="92" spans="1:7" ht="15" customHeight="1" x14ac:dyDescent="0.2">
      <c r="A92" s="42" t="s">
        <v>123</v>
      </c>
      <c r="B92" s="43" t="s">
        <v>105</v>
      </c>
      <c r="C92" s="44" t="s">
        <v>78</v>
      </c>
      <c r="D92" s="45">
        <f>SUM(E92,G92)</f>
        <v>100.7</v>
      </c>
      <c r="E92" s="45">
        <v>100.7</v>
      </c>
      <c r="F92" s="45">
        <v>72</v>
      </c>
      <c r="G92" s="45"/>
    </row>
    <row r="93" spans="1:7" ht="18" customHeight="1" x14ac:dyDescent="0.25">
      <c r="A93" s="41"/>
      <c r="B93" s="18" t="s">
        <v>6</v>
      </c>
      <c r="C93" s="19"/>
      <c r="D93" s="15">
        <f>SUM(D88:D90)</f>
        <v>167.8</v>
      </c>
      <c r="E93" s="15">
        <f>SUM(E88:E90)</f>
        <v>167.8</v>
      </c>
      <c r="F93" s="15">
        <f>SUM(F88:F90)</f>
        <v>117</v>
      </c>
      <c r="G93" s="15">
        <f>SUM(G88:G90)</f>
        <v>0</v>
      </c>
    </row>
    <row r="94" spans="1:7" ht="14.25" x14ac:dyDescent="0.2">
      <c r="A94" s="12" t="s">
        <v>23</v>
      </c>
      <c r="B94" s="73" t="s">
        <v>37</v>
      </c>
      <c r="C94" s="73"/>
      <c r="D94" s="73"/>
      <c r="E94" s="73"/>
      <c r="F94" s="73"/>
      <c r="G94" s="73"/>
    </row>
    <row r="95" spans="1:7" ht="15" customHeight="1" x14ac:dyDescent="0.25">
      <c r="A95" s="16" t="s">
        <v>24</v>
      </c>
      <c r="B95" s="13" t="s">
        <v>96</v>
      </c>
      <c r="C95" s="26" t="s">
        <v>69</v>
      </c>
      <c r="D95" s="39">
        <f>SUM(E95,G95)</f>
        <v>24</v>
      </c>
      <c r="E95" s="39">
        <v>24</v>
      </c>
      <c r="F95" s="39">
        <v>15.3</v>
      </c>
      <c r="G95" s="39"/>
    </row>
    <row r="96" spans="1:7" ht="30" customHeight="1" x14ac:dyDescent="0.25">
      <c r="A96" s="16" t="s">
        <v>26</v>
      </c>
      <c r="B96" s="13" t="s">
        <v>97</v>
      </c>
      <c r="C96" s="26" t="s">
        <v>69</v>
      </c>
      <c r="D96" s="39">
        <f>SUM(E96,G96)</f>
        <v>11.1</v>
      </c>
      <c r="E96" s="39">
        <v>11.1</v>
      </c>
      <c r="F96" s="39">
        <v>8.5</v>
      </c>
      <c r="G96" s="39"/>
    </row>
    <row r="97" spans="1:7" ht="30" customHeight="1" x14ac:dyDescent="0.25">
      <c r="A97" s="16" t="s">
        <v>124</v>
      </c>
      <c r="B97" s="13" t="s">
        <v>100</v>
      </c>
      <c r="C97" s="26"/>
      <c r="D97" s="39">
        <f>D98+D99</f>
        <v>27.599999999999998</v>
      </c>
      <c r="E97" s="39">
        <f>E98+E99</f>
        <v>27.599999999999998</v>
      </c>
      <c r="F97" s="39">
        <f>F98+F99</f>
        <v>19.8</v>
      </c>
      <c r="G97" s="39">
        <f>G98+G99</f>
        <v>0</v>
      </c>
    </row>
    <row r="98" spans="1:7" ht="27.75" customHeight="1" x14ac:dyDescent="0.2">
      <c r="A98" s="42" t="s">
        <v>125</v>
      </c>
      <c r="B98" s="68" t="s">
        <v>104</v>
      </c>
      <c r="C98" s="44" t="s">
        <v>69</v>
      </c>
      <c r="D98" s="45">
        <f>SUM(E98,G98)</f>
        <v>1.7</v>
      </c>
      <c r="E98" s="45">
        <v>1.7</v>
      </c>
      <c r="F98" s="45">
        <v>1.3</v>
      </c>
      <c r="G98" s="45"/>
    </row>
    <row r="99" spans="1:7" ht="15" customHeight="1" x14ac:dyDescent="0.2">
      <c r="A99" s="42" t="s">
        <v>126</v>
      </c>
      <c r="B99" s="43" t="s">
        <v>105</v>
      </c>
      <c r="C99" s="44" t="s">
        <v>78</v>
      </c>
      <c r="D99" s="45">
        <f>SUM(E99,G99)</f>
        <v>25.9</v>
      </c>
      <c r="E99" s="45">
        <v>25.9</v>
      </c>
      <c r="F99" s="45">
        <v>18.5</v>
      </c>
      <c r="G99" s="45"/>
    </row>
    <row r="100" spans="1:7" ht="18" customHeight="1" x14ac:dyDescent="0.25">
      <c r="A100" s="41"/>
      <c r="B100" s="18" t="s">
        <v>6</v>
      </c>
      <c r="C100" s="19"/>
      <c r="D100" s="15">
        <f>SUM(D95:D97)</f>
        <v>62.7</v>
      </c>
      <c r="E100" s="15">
        <f>SUM(E95:E97)</f>
        <v>62.7</v>
      </c>
      <c r="F100" s="15">
        <f>SUM(F95:F97)</f>
        <v>43.6</v>
      </c>
      <c r="G100" s="15">
        <f>SUM(G95:G97)</f>
        <v>0</v>
      </c>
    </row>
    <row r="101" spans="1:7" ht="14.25" x14ac:dyDescent="0.2">
      <c r="A101" s="12" t="s">
        <v>30</v>
      </c>
      <c r="B101" s="73" t="s">
        <v>29</v>
      </c>
      <c r="C101" s="73"/>
      <c r="D101" s="73"/>
      <c r="E101" s="73"/>
      <c r="F101" s="73"/>
      <c r="G101" s="73"/>
    </row>
    <row r="102" spans="1:7" ht="15" customHeight="1" x14ac:dyDescent="0.25">
      <c r="A102" s="16" t="s">
        <v>31</v>
      </c>
      <c r="B102" s="13" t="s">
        <v>96</v>
      </c>
      <c r="C102" s="26" t="s">
        <v>69</v>
      </c>
      <c r="D102" s="39">
        <f>SUM(E102,G102)</f>
        <v>22.5</v>
      </c>
      <c r="E102" s="39">
        <v>22.5</v>
      </c>
      <c r="F102" s="39">
        <v>15.4</v>
      </c>
      <c r="G102" s="39"/>
    </row>
    <row r="103" spans="1:7" ht="27" customHeight="1" x14ac:dyDescent="0.25">
      <c r="A103" s="16" t="s">
        <v>67</v>
      </c>
      <c r="B103" s="13" t="s">
        <v>97</v>
      </c>
      <c r="C103" s="26" t="s">
        <v>69</v>
      </c>
      <c r="D103" s="39">
        <f>SUM(E103,G103)</f>
        <v>11.1</v>
      </c>
      <c r="E103" s="39">
        <v>11.1</v>
      </c>
      <c r="F103" s="39">
        <v>8.5</v>
      </c>
      <c r="G103" s="39"/>
    </row>
    <row r="104" spans="1:7" ht="30" customHeight="1" x14ac:dyDescent="0.25">
      <c r="A104" s="16" t="s">
        <v>127</v>
      </c>
      <c r="B104" s="13" t="s">
        <v>100</v>
      </c>
      <c r="C104" s="26"/>
      <c r="D104" s="39">
        <f>D105+D106</f>
        <v>23.5</v>
      </c>
      <c r="E104" s="39">
        <f>E105+E106</f>
        <v>23.5</v>
      </c>
      <c r="F104" s="39">
        <f>F105+F106</f>
        <v>16.900000000000002</v>
      </c>
      <c r="G104" s="39">
        <f>G105+G106</f>
        <v>0</v>
      </c>
    </row>
    <row r="105" spans="1:7" ht="27.75" customHeight="1" x14ac:dyDescent="0.2">
      <c r="A105" s="42" t="s">
        <v>128</v>
      </c>
      <c r="B105" s="68" t="s">
        <v>104</v>
      </c>
      <c r="C105" s="44" t="s">
        <v>69</v>
      </c>
      <c r="D105" s="45">
        <f>SUM(E105,G105)</f>
        <v>1.4</v>
      </c>
      <c r="E105" s="45">
        <v>1.4</v>
      </c>
      <c r="F105" s="45">
        <v>1.1000000000000001</v>
      </c>
      <c r="G105" s="45"/>
    </row>
    <row r="106" spans="1:7" ht="15" customHeight="1" x14ac:dyDescent="0.2">
      <c r="A106" s="42" t="s">
        <v>129</v>
      </c>
      <c r="B106" s="43" t="s">
        <v>105</v>
      </c>
      <c r="C106" s="44" t="s">
        <v>78</v>
      </c>
      <c r="D106" s="45">
        <f>SUM(E106,G106)</f>
        <v>22.1</v>
      </c>
      <c r="E106" s="45">
        <v>22.1</v>
      </c>
      <c r="F106" s="45">
        <v>15.8</v>
      </c>
      <c r="G106" s="45"/>
    </row>
    <row r="107" spans="1:7" ht="18" customHeight="1" x14ac:dyDescent="0.25">
      <c r="A107" s="41"/>
      <c r="B107" s="18" t="s">
        <v>6</v>
      </c>
      <c r="C107" s="19"/>
      <c r="D107" s="15">
        <f>SUM(D102:D104)</f>
        <v>57.1</v>
      </c>
      <c r="E107" s="15">
        <f>SUM(E102:E104)</f>
        <v>57.1</v>
      </c>
      <c r="F107" s="15">
        <f>SUM(F102:F104)</f>
        <v>40.799999999999997</v>
      </c>
      <c r="G107" s="15">
        <f>SUM(G102:G104)</f>
        <v>0</v>
      </c>
    </row>
    <row r="108" spans="1:7" ht="14.25" x14ac:dyDescent="0.2">
      <c r="A108" s="12" t="s">
        <v>38</v>
      </c>
      <c r="B108" s="74" t="s">
        <v>57</v>
      </c>
      <c r="C108" s="74"/>
      <c r="D108" s="74"/>
      <c r="E108" s="74"/>
      <c r="F108" s="74"/>
      <c r="G108" s="74"/>
    </row>
    <row r="109" spans="1:7" ht="30" customHeight="1" x14ac:dyDescent="0.25">
      <c r="A109" s="16" t="s">
        <v>130</v>
      </c>
      <c r="B109" s="13" t="s">
        <v>100</v>
      </c>
      <c r="C109" s="26"/>
      <c r="D109" s="39">
        <f>D110+D111</f>
        <v>257</v>
      </c>
      <c r="E109" s="39">
        <f>E110+E111</f>
        <v>257</v>
      </c>
      <c r="F109" s="39">
        <f>F110+F111</f>
        <v>156.4</v>
      </c>
      <c r="G109" s="39">
        <f>G110+G111</f>
        <v>0</v>
      </c>
    </row>
    <row r="110" spans="1:7" ht="27.75" customHeight="1" x14ac:dyDescent="0.2">
      <c r="A110" s="42" t="s">
        <v>131</v>
      </c>
      <c r="B110" s="68" t="s">
        <v>104</v>
      </c>
      <c r="C110" s="44" t="s">
        <v>69</v>
      </c>
      <c r="D110" s="45">
        <f>SUM(E110,G110)</f>
        <v>15.8</v>
      </c>
      <c r="E110" s="45">
        <v>15.8</v>
      </c>
      <c r="F110" s="45">
        <v>8.9</v>
      </c>
      <c r="G110" s="45"/>
    </row>
    <row r="111" spans="1:7" ht="15" customHeight="1" x14ac:dyDescent="0.2">
      <c r="A111" s="42" t="s">
        <v>132</v>
      </c>
      <c r="B111" s="43" t="s">
        <v>105</v>
      </c>
      <c r="C111" s="44" t="s">
        <v>78</v>
      </c>
      <c r="D111" s="45">
        <f>SUM(E111,G111)</f>
        <v>241.2</v>
      </c>
      <c r="E111" s="45">
        <v>241.2</v>
      </c>
      <c r="F111" s="45">
        <v>147.5</v>
      </c>
      <c r="G111" s="45"/>
    </row>
    <row r="112" spans="1:7" ht="18" customHeight="1" x14ac:dyDescent="0.25">
      <c r="A112" s="41"/>
      <c r="B112" s="18" t="s">
        <v>6</v>
      </c>
      <c r="C112" s="19"/>
      <c r="D112" s="15">
        <f>D109</f>
        <v>257</v>
      </c>
      <c r="E112" s="15">
        <f>E109</f>
        <v>257</v>
      </c>
      <c r="F112" s="15">
        <f>F109</f>
        <v>156.4</v>
      </c>
      <c r="G112" s="15">
        <f>G109</f>
        <v>0</v>
      </c>
    </row>
    <row r="113" spans="1:7" ht="14.25" x14ac:dyDescent="0.2">
      <c r="A113" s="12" t="s">
        <v>39</v>
      </c>
      <c r="B113" s="74" t="s">
        <v>147</v>
      </c>
      <c r="C113" s="74"/>
      <c r="D113" s="74"/>
      <c r="E113" s="74"/>
      <c r="F113" s="74"/>
      <c r="G113" s="74"/>
    </row>
    <row r="114" spans="1:7" ht="15" x14ac:dyDescent="0.25">
      <c r="A114" s="16" t="s">
        <v>40</v>
      </c>
      <c r="B114" s="22" t="s">
        <v>150</v>
      </c>
      <c r="C114" s="67"/>
      <c r="D114" s="69">
        <f>D115+D116</f>
        <v>502.5</v>
      </c>
      <c r="E114" s="69">
        <f>E115+E116</f>
        <v>502.5</v>
      </c>
      <c r="F114" s="69">
        <f>F115+F116</f>
        <v>297.5</v>
      </c>
      <c r="G114" s="67"/>
    </row>
    <row r="115" spans="1:7" ht="15" x14ac:dyDescent="0.25">
      <c r="A115" s="16" t="s">
        <v>151</v>
      </c>
      <c r="B115" s="68" t="s">
        <v>152</v>
      </c>
      <c r="C115" s="26" t="s">
        <v>148</v>
      </c>
      <c r="D115" s="39">
        <f>SUM(E115,G115)</f>
        <v>275.89999999999998</v>
      </c>
      <c r="E115" s="39">
        <v>275.89999999999998</v>
      </c>
      <c r="F115" s="39">
        <v>180</v>
      </c>
      <c r="G115" s="39"/>
    </row>
    <row r="116" spans="1:7" ht="15" x14ac:dyDescent="0.25">
      <c r="A116" s="16" t="s">
        <v>154</v>
      </c>
      <c r="B116" s="68" t="s">
        <v>153</v>
      </c>
      <c r="C116" s="26" t="s">
        <v>148</v>
      </c>
      <c r="D116" s="39">
        <f>SUM(E116,G116)</f>
        <v>226.6</v>
      </c>
      <c r="E116" s="39">
        <v>226.6</v>
      </c>
      <c r="F116" s="39">
        <v>117.5</v>
      </c>
      <c r="G116" s="39"/>
    </row>
    <row r="117" spans="1:7" ht="18" customHeight="1" x14ac:dyDescent="0.25">
      <c r="A117" s="41"/>
      <c r="B117" s="18" t="s">
        <v>6</v>
      </c>
      <c r="C117" s="19"/>
      <c r="D117" s="15">
        <f>D115+D116</f>
        <v>502.5</v>
      </c>
      <c r="E117" s="15">
        <f>E115+E116</f>
        <v>502.5</v>
      </c>
      <c r="F117" s="15">
        <f>F115+F116</f>
        <v>297.5</v>
      </c>
      <c r="G117" s="15">
        <f>G115+G116</f>
        <v>0</v>
      </c>
    </row>
    <row r="118" spans="1:7" ht="14.25" x14ac:dyDescent="0.2">
      <c r="A118" s="12" t="s">
        <v>81</v>
      </c>
      <c r="B118" s="74" t="s">
        <v>77</v>
      </c>
      <c r="C118" s="74"/>
      <c r="D118" s="74"/>
      <c r="E118" s="74"/>
      <c r="F118" s="74"/>
      <c r="G118" s="74"/>
    </row>
    <row r="119" spans="1:7" s="24" customFormat="1" ht="15" customHeight="1" x14ac:dyDescent="0.25">
      <c r="A119" s="34" t="s">
        <v>99</v>
      </c>
      <c r="B119" s="36" t="s">
        <v>133</v>
      </c>
      <c r="C119" s="26" t="s">
        <v>69</v>
      </c>
      <c r="D119" s="35">
        <f>SUM(G119+E119)</f>
        <v>1023.4</v>
      </c>
      <c r="E119" s="35">
        <v>1023.4</v>
      </c>
      <c r="F119" s="35">
        <v>705</v>
      </c>
      <c r="G119" s="35"/>
    </row>
    <row r="120" spans="1:7" ht="18" customHeight="1" x14ac:dyDescent="0.25">
      <c r="A120" s="41"/>
      <c r="B120" s="18" t="s">
        <v>6</v>
      </c>
      <c r="C120" s="19"/>
      <c r="D120" s="15">
        <f>SUM(D119)</f>
        <v>1023.4</v>
      </c>
      <c r="E120" s="15">
        <f>SUM(E119)</f>
        <v>1023.4</v>
      </c>
      <c r="F120" s="15">
        <f>SUM(F119)</f>
        <v>705</v>
      </c>
      <c r="G120" s="15">
        <f>SUM(G119)</f>
        <v>0</v>
      </c>
    </row>
    <row r="121" spans="1:7" ht="14.25" x14ac:dyDescent="0.2">
      <c r="A121" s="12" t="s">
        <v>75</v>
      </c>
      <c r="B121" s="74" t="s">
        <v>58</v>
      </c>
      <c r="C121" s="74"/>
      <c r="D121" s="74"/>
      <c r="E121" s="74"/>
      <c r="F121" s="74"/>
      <c r="G121" s="74"/>
    </row>
    <row r="122" spans="1:7" ht="30" x14ac:dyDescent="0.25">
      <c r="A122" s="16" t="s">
        <v>76</v>
      </c>
      <c r="B122" s="13" t="s">
        <v>149</v>
      </c>
      <c r="C122" s="26" t="s">
        <v>70</v>
      </c>
      <c r="D122" s="39">
        <f>SUM(E122)</f>
        <v>342.8</v>
      </c>
      <c r="E122" s="39">
        <v>342.8</v>
      </c>
      <c r="F122" s="39">
        <v>261.7</v>
      </c>
      <c r="G122" s="39"/>
    </row>
    <row r="123" spans="1:7" ht="18" customHeight="1" x14ac:dyDescent="0.25">
      <c r="A123" s="41"/>
      <c r="B123" s="18" t="s">
        <v>6</v>
      </c>
      <c r="C123" s="19"/>
      <c r="D123" s="15">
        <f>D122</f>
        <v>342.8</v>
      </c>
      <c r="E123" s="15">
        <f>E122</f>
        <v>342.8</v>
      </c>
      <c r="F123" s="15">
        <f>F122</f>
        <v>261.7</v>
      </c>
      <c r="G123" s="15">
        <f>G122</f>
        <v>0</v>
      </c>
    </row>
    <row r="124" spans="1:7" ht="15" customHeight="1" x14ac:dyDescent="0.25">
      <c r="A124" s="41"/>
      <c r="B124" s="18" t="s">
        <v>59</v>
      </c>
      <c r="C124" s="19"/>
      <c r="D124" s="15">
        <f>D37+D44+D51+D58+D65+D72+D79+D86+D93+D100+D107+D112+D117+D120+D123</f>
        <v>11992.800000000001</v>
      </c>
      <c r="E124" s="15">
        <f>E37+E44+E51+E58+E65+E72+E79+E86+E93+E100+E107+E112+E117+E120+E123</f>
        <v>11992.800000000001</v>
      </c>
      <c r="F124" s="15">
        <f>F37+F44+F51+F58+F65+F72+F79+F86+F93+F100+F107+F112+F117+F120+F123</f>
        <v>2764</v>
      </c>
      <c r="G124" s="15">
        <f>G37+G44+G51+G58+G65+G72+G79+G86+G93+G100+G107+G112+G117+G120+G123</f>
        <v>0</v>
      </c>
    </row>
    <row r="125" spans="1:7" ht="15" customHeight="1" x14ac:dyDescent="0.25">
      <c r="A125" s="47"/>
      <c r="B125" s="48"/>
      <c r="C125" s="49"/>
      <c r="D125" s="50"/>
      <c r="E125" s="50"/>
      <c r="F125" s="50"/>
      <c r="G125" s="47"/>
    </row>
    <row r="126" spans="1:7" ht="18" customHeight="1" x14ac:dyDescent="0.25">
      <c r="A126" s="47"/>
      <c r="B126" s="51"/>
      <c r="C126" s="52"/>
      <c r="D126" s="51"/>
      <c r="E126" s="51"/>
      <c r="F126" s="51"/>
      <c r="G126" s="53"/>
    </row>
    <row r="127" spans="1:7" ht="15" customHeight="1" x14ac:dyDescent="0.25">
      <c r="A127" s="47"/>
      <c r="B127" s="51"/>
      <c r="C127" s="52"/>
      <c r="D127" s="51"/>
      <c r="E127" s="51"/>
      <c r="F127" s="51"/>
      <c r="G127" s="51"/>
    </row>
    <row r="128" spans="1:7" ht="15" customHeight="1" x14ac:dyDescent="0.2">
      <c r="A128" s="46"/>
      <c r="B128" s="54"/>
      <c r="C128" s="55"/>
      <c r="D128" s="54"/>
      <c r="E128" s="54"/>
      <c r="F128" s="54"/>
      <c r="G128" s="54"/>
    </row>
    <row r="129" spans="1:7" ht="15" customHeight="1" x14ac:dyDescent="0.25">
      <c r="A129" s="47"/>
      <c r="B129" s="56"/>
      <c r="C129" s="57"/>
      <c r="D129" s="56"/>
      <c r="E129" s="56"/>
      <c r="F129" s="56"/>
      <c r="G129" s="47"/>
    </row>
    <row r="130" spans="1:7" ht="28.5" customHeight="1" x14ac:dyDescent="0.25">
      <c r="A130" s="47"/>
      <c r="B130" s="58"/>
      <c r="C130" s="59"/>
      <c r="D130" s="56"/>
      <c r="E130" s="56"/>
      <c r="F130" s="56"/>
      <c r="G130" s="47"/>
    </row>
    <row r="131" spans="1:7" ht="30" customHeight="1" x14ac:dyDescent="0.25">
      <c r="A131" s="47"/>
      <c r="B131" s="58"/>
      <c r="C131" s="59"/>
      <c r="D131" s="56"/>
      <c r="E131" s="56"/>
      <c r="F131" s="56"/>
      <c r="G131" s="47"/>
    </row>
    <row r="132" spans="1:7" ht="15" customHeight="1" x14ac:dyDescent="0.25">
      <c r="A132" s="47"/>
      <c r="B132" s="58"/>
      <c r="C132" s="59"/>
      <c r="D132" s="56"/>
      <c r="E132" s="56"/>
      <c r="F132" s="56"/>
      <c r="G132" s="47"/>
    </row>
    <row r="133" spans="1:7" ht="15" customHeight="1" x14ac:dyDescent="0.25">
      <c r="A133" s="47"/>
      <c r="B133" s="51"/>
      <c r="C133" s="52"/>
      <c r="D133" s="56"/>
      <c r="E133" s="51"/>
      <c r="F133" s="56"/>
      <c r="G133" s="47"/>
    </row>
    <row r="134" spans="1:7" ht="15" customHeight="1" x14ac:dyDescent="0.25">
      <c r="A134" s="47"/>
      <c r="B134" s="51"/>
      <c r="C134" s="52"/>
      <c r="D134" s="56"/>
      <c r="E134" s="51"/>
      <c r="F134" s="56"/>
      <c r="G134" s="47"/>
    </row>
    <row r="135" spans="1:7" ht="15" customHeight="1" x14ac:dyDescent="0.25">
      <c r="A135" s="47"/>
      <c r="B135" s="51"/>
      <c r="C135" s="52"/>
      <c r="D135" s="56"/>
      <c r="E135" s="51"/>
      <c r="F135" s="56"/>
      <c r="G135" s="47"/>
    </row>
    <row r="136" spans="1:7" ht="18" customHeight="1" x14ac:dyDescent="0.25">
      <c r="A136" s="47"/>
      <c r="B136" s="51"/>
      <c r="C136" s="52"/>
      <c r="D136" s="51"/>
      <c r="E136" s="51"/>
      <c r="F136" s="51"/>
      <c r="G136" s="51"/>
    </row>
    <row r="137" spans="1:7" ht="12.75" hidden="1" customHeight="1" x14ac:dyDescent="0.2">
      <c r="A137" s="6"/>
      <c r="B137" s="5"/>
      <c r="C137" s="27"/>
      <c r="D137" s="5"/>
      <c r="E137" s="5"/>
      <c r="F137" s="5"/>
      <c r="G137" s="6"/>
    </row>
    <row r="138" spans="1:7" ht="12.75" hidden="1" customHeight="1" x14ac:dyDescent="0.2">
      <c r="A138" s="6"/>
      <c r="B138" s="5"/>
      <c r="C138" s="27"/>
      <c r="D138" s="5"/>
      <c r="E138" s="5"/>
      <c r="F138" s="5"/>
      <c r="G138" s="6"/>
    </row>
    <row r="139" spans="1:7" ht="12.75" hidden="1" customHeight="1" x14ac:dyDescent="0.2">
      <c r="A139" s="6"/>
      <c r="B139" s="5"/>
      <c r="C139" s="27"/>
      <c r="D139" s="5"/>
      <c r="E139" s="5"/>
      <c r="F139" s="5"/>
      <c r="G139" s="6"/>
    </row>
    <row r="140" spans="1:7" x14ac:dyDescent="0.2">
      <c r="A140" s="6"/>
      <c r="B140" s="4"/>
      <c r="C140" s="28"/>
      <c r="D140" s="4"/>
      <c r="E140" s="5"/>
      <c r="F140" s="5"/>
      <c r="G140" s="6"/>
    </row>
    <row r="141" spans="1:7" ht="12.75" hidden="1" customHeight="1" x14ac:dyDescent="0.2">
      <c r="A141" s="6"/>
      <c r="B141" s="4"/>
      <c r="C141" s="28"/>
      <c r="D141" s="4"/>
      <c r="E141" s="5"/>
      <c r="F141" s="5"/>
      <c r="G141" s="6"/>
    </row>
    <row r="142" spans="1:7" ht="14.25" hidden="1" customHeight="1" x14ac:dyDescent="0.2">
      <c r="A142" s="7"/>
      <c r="B142" s="7"/>
      <c r="C142" s="29"/>
      <c r="D142" s="7"/>
      <c r="E142" s="7"/>
      <c r="F142" s="7"/>
      <c r="G142" s="7"/>
    </row>
    <row r="143" spans="1:7" ht="12.75" hidden="1" customHeight="1" x14ac:dyDescent="0.2">
      <c r="A143" s="7"/>
      <c r="B143" s="7"/>
      <c r="C143" s="29"/>
      <c r="D143" s="7"/>
      <c r="E143" s="7"/>
      <c r="F143" s="7"/>
      <c r="G143" s="7"/>
    </row>
    <row r="144" spans="1:7" ht="38.25" hidden="1" customHeight="1" x14ac:dyDescent="0.2">
      <c r="A144" s="7"/>
      <c r="B144" s="7"/>
      <c r="C144" s="29"/>
      <c r="D144" s="7"/>
      <c r="E144" s="7"/>
      <c r="F144" s="7"/>
      <c r="G144" s="7"/>
    </row>
    <row r="145" spans="1:7" ht="14.25" hidden="1" customHeight="1" x14ac:dyDescent="0.2">
      <c r="A145" s="7"/>
      <c r="B145" s="7"/>
      <c r="C145" s="29"/>
      <c r="D145" s="8"/>
      <c r="E145" s="8"/>
      <c r="F145" s="8"/>
      <c r="G145" s="8"/>
    </row>
    <row r="146" spans="1:7" ht="14.25" x14ac:dyDescent="0.2">
      <c r="A146" s="3"/>
      <c r="B146" s="10"/>
      <c r="C146" s="30"/>
      <c r="D146" s="10"/>
      <c r="E146" s="10"/>
      <c r="F146" s="10"/>
      <c r="G146" s="10"/>
    </row>
    <row r="147" spans="1:7" x14ac:dyDescent="0.2">
      <c r="A147" s="6"/>
      <c r="B147" s="5"/>
      <c r="C147" s="27"/>
      <c r="D147" s="5"/>
      <c r="E147" s="5"/>
      <c r="F147" s="5"/>
      <c r="G147" s="6"/>
    </row>
    <row r="148" spans="1:7" x14ac:dyDescent="0.2">
      <c r="A148" s="6"/>
      <c r="B148" s="5"/>
      <c r="C148" s="27"/>
      <c r="D148" s="5"/>
      <c r="E148" s="5"/>
      <c r="F148" s="5"/>
      <c r="G148" s="6"/>
    </row>
    <row r="149" spans="1:7" x14ac:dyDescent="0.2">
      <c r="A149" s="6"/>
      <c r="B149" s="5"/>
      <c r="C149" s="27"/>
      <c r="D149" s="5"/>
      <c r="E149" s="5"/>
      <c r="F149" s="5"/>
      <c r="G149" s="6"/>
    </row>
    <row r="150" spans="1:7" x14ac:dyDescent="0.2">
      <c r="A150" s="6"/>
      <c r="B150" s="5"/>
      <c r="C150" s="27"/>
      <c r="D150" s="5"/>
      <c r="E150" s="5"/>
      <c r="F150" s="5"/>
      <c r="G150" s="6"/>
    </row>
    <row r="151" spans="1:7" x14ac:dyDescent="0.2">
      <c r="A151" s="6"/>
      <c r="B151" s="5"/>
      <c r="C151" s="27"/>
      <c r="D151" s="5"/>
      <c r="E151" s="5"/>
      <c r="F151" s="5"/>
      <c r="G151" s="6"/>
    </row>
    <row r="152" spans="1:7" x14ac:dyDescent="0.2">
      <c r="A152" s="6"/>
      <c r="B152" s="5"/>
      <c r="C152" s="27"/>
      <c r="D152" s="5"/>
      <c r="E152" s="5"/>
      <c r="F152" s="5"/>
      <c r="G152" s="6"/>
    </row>
    <row r="153" spans="1:7" x14ac:dyDescent="0.2">
      <c r="A153" s="6"/>
      <c r="B153" s="5"/>
      <c r="C153" s="27"/>
      <c r="D153" s="5"/>
      <c r="E153" s="5"/>
      <c r="F153" s="5"/>
      <c r="G153" s="6"/>
    </row>
    <row r="154" spans="1:7" x14ac:dyDescent="0.2">
      <c r="A154" s="6"/>
      <c r="B154" s="5"/>
      <c r="C154" s="27"/>
      <c r="D154" s="5"/>
      <c r="E154" s="5"/>
      <c r="F154" s="5"/>
      <c r="G154" s="6"/>
    </row>
    <row r="155" spans="1:7" x14ac:dyDescent="0.2">
      <c r="A155" s="6"/>
      <c r="B155" s="5"/>
      <c r="C155" s="27"/>
      <c r="D155" s="5"/>
      <c r="E155" s="5"/>
      <c r="F155" s="5"/>
      <c r="G155" s="6"/>
    </row>
    <row r="156" spans="1:7" x14ac:dyDescent="0.2">
      <c r="A156" s="6"/>
      <c r="B156" s="5"/>
      <c r="C156" s="27"/>
      <c r="D156" s="5"/>
      <c r="E156" s="5"/>
      <c r="F156" s="5"/>
      <c r="G156" s="6"/>
    </row>
    <row r="157" spans="1:7" x14ac:dyDescent="0.2">
      <c r="A157" s="6"/>
      <c r="B157" s="5"/>
      <c r="C157" s="27"/>
      <c r="D157" s="5"/>
      <c r="E157" s="5"/>
      <c r="F157" s="5"/>
      <c r="G157" s="6"/>
    </row>
    <row r="158" spans="1:7" x14ac:dyDescent="0.2">
      <c r="A158" s="6"/>
      <c r="B158" s="5"/>
      <c r="C158" s="27"/>
      <c r="D158" s="5"/>
      <c r="E158" s="5"/>
      <c r="F158" s="5"/>
      <c r="G158" s="6"/>
    </row>
    <row r="159" spans="1:7" x14ac:dyDescent="0.2">
      <c r="A159" s="6"/>
      <c r="B159" s="5"/>
      <c r="C159" s="27"/>
      <c r="D159" s="5"/>
      <c r="E159" s="5"/>
      <c r="F159" s="5"/>
      <c r="G159" s="6"/>
    </row>
    <row r="160" spans="1:7" x14ac:dyDescent="0.2">
      <c r="A160" s="6"/>
      <c r="B160" s="5"/>
      <c r="C160" s="27"/>
      <c r="D160" s="5"/>
      <c r="E160" s="5"/>
      <c r="F160" s="5"/>
      <c r="G160" s="6"/>
    </row>
    <row r="161" spans="1:7" x14ac:dyDescent="0.2">
      <c r="A161" s="6"/>
      <c r="B161" s="5"/>
      <c r="C161" s="27"/>
      <c r="D161" s="5"/>
      <c r="E161" s="5"/>
      <c r="F161" s="5"/>
      <c r="G161" s="6"/>
    </row>
    <row r="162" spans="1:7" x14ac:dyDescent="0.2">
      <c r="A162" s="6"/>
      <c r="B162" s="5"/>
      <c r="C162" s="27"/>
      <c r="D162" s="5"/>
      <c r="E162" s="5"/>
      <c r="F162" s="5"/>
      <c r="G162" s="6"/>
    </row>
    <row r="163" spans="1:7" hidden="1" x14ac:dyDescent="0.2">
      <c r="A163" s="6"/>
      <c r="B163" s="5"/>
      <c r="C163" s="27"/>
      <c r="D163" s="5"/>
      <c r="E163" s="5"/>
      <c r="F163" s="5"/>
      <c r="G163" s="6"/>
    </row>
    <row r="164" spans="1:7" ht="14.25" hidden="1" customHeight="1" x14ac:dyDescent="0.2">
      <c r="A164" s="71"/>
      <c r="B164" s="71"/>
      <c r="C164" s="29"/>
      <c r="D164" s="71"/>
      <c r="E164" s="71"/>
      <c r="F164" s="5"/>
      <c r="G164" s="6"/>
    </row>
    <row r="165" spans="1:7" ht="12.75" hidden="1" customHeight="1" x14ac:dyDescent="0.2">
      <c r="A165" s="71"/>
      <c r="B165" s="71"/>
      <c r="C165" s="29"/>
      <c r="D165" s="7"/>
      <c r="E165" s="7"/>
      <c r="F165" s="5"/>
      <c r="G165" s="6"/>
    </row>
    <row r="166" spans="1:7" ht="12.75" hidden="1" customHeight="1" x14ac:dyDescent="0.2">
      <c r="A166" s="71"/>
      <c r="B166" s="71"/>
      <c r="C166" s="29"/>
      <c r="D166" s="7"/>
      <c r="E166" s="7"/>
      <c r="F166" s="5"/>
      <c r="G166" s="6"/>
    </row>
    <row r="167" spans="1:7" x14ac:dyDescent="0.2">
      <c r="A167" s="6"/>
      <c r="B167" s="5"/>
      <c r="C167" s="27"/>
      <c r="D167" s="5"/>
      <c r="E167" s="5"/>
      <c r="F167" s="5"/>
      <c r="G167" s="6"/>
    </row>
    <row r="168" spans="1:7" x14ac:dyDescent="0.2">
      <c r="A168" s="6"/>
      <c r="B168" s="5"/>
      <c r="C168" s="27"/>
      <c r="D168" s="5"/>
      <c r="E168" s="5"/>
      <c r="F168" s="5"/>
      <c r="G168" s="6"/>
    </row>
    <row r="169" spans="1:7" x14ac:dyDescent="0.2">
      <c r="A169" s="6"/>
      <c r="B169" s="5"/>
      <c r="C169" s="27"/>
      <c r="D169" s="5"/>
      <c r="E169" s="5"/>
      <c r="F169" s="5"/>
      <c r="G169" s="6"/>
    </row>
    <row r="170" spans="1:7" x14ac:dyDescent="0.2">
      <c r="A170" s="6"/>
      <c r="B170" s="5"/>
      <c r="C170" s="27"/>
      <c r="D170" s="5"/>
      <c r="E170" s="5"/>
      <c r="F170" s="5"/>
      <c r="G170" s="6"/>
    </row>
    <row r="171" spans="1:7" x14ac:dyDescent="0.2">
      <c r="A171" s="6"/>
      <c r="B171" s="5"/>
      <c r="C171" s="27"/>
      <c r="D171" s="5"/>
      <c r="E171" s="5"/>
      <c r="F171" s="5"/>
      <c r="G171" s="6"/>
    </row>
    <row r="172" spans="1:7" x14ac:dyDescent="0.2">
      <c r="A172" s="6"/>
      <c r="B172" s="5"/>
      <c r="C172" s="27"/>
      <c r="D172" s="5"/>
      <c r="E172" s="5"/>
      <c r="F172" s="5"/>
      <c r="G172" s="6"/>
    </row>
    <row r="173" spans="1:7" x14ac:dyDescent="0.2">
      <c r="A173" s="6"/>
      <c r="B173" s="4"/>
      <c r="C173" s="28"/>
      <c r="D173" s="4"/>
      <c r="E173" s="4"/>
      <c r="F173" s="4"/>
      <c r="G173" s="4"/>
    </row>
    <row r="174" spans="1:7" x14ac:dyDescent="0.2">
      <c r="A174" s="6"/>
      <c r="B174" s="4"/>
      <c r="C174" s="28"/>
      <c r="D174" s="4"/>
      <c r="E174" s="4"/>
      <c r="F174" s="4"/>
      <c r="G174" s="4"/>
    </row>
    <row r="175" spans="1:7" hidden="1" x14ac:dyDescent="0.2">
      <c r="A175" s="6"/>
      <c r="B175" s="4"/>
      <c r="C175" s="28"/>
      <c r="D175" s="4"/>
      <c r="E175" s="4"/>
      <c r="F175" s="5"/>
      <c r="G175" s="6"/>
    </row>
    <row r="176" spans="1:7" hidden="1" x14ac:dyDescent="0.2">
      <c r="A176" s="6"/>
      <c r="B176" s="4"/>
      <c r="C176" s="28"/>
      <c r="D176" s="4"/>
      <c r="E176" s="4"/>
      <c r="F176" s="5"/>
      <c r="G176" s="6"/>
    </row>
    <row r="177" spans="1:7" hidden="1" x14ac:dyDescent="0.2">
      <c r="A177" s="6"/>
      <c r="B177" s="4"/>
      <c r="C177" s="28"/>
      <c r="D177" s="4"/>
      <c r="E177" s="4"/>
      <c r="F177" s="5"/>
      <c r="G177" s="6"/>
    </row>
    <row r="178" spans="1:7" hidden="1" x14ac:dyDescent="0.2">
      <c r="A178" s="6"/>
      <c r="B178" s="4"/>
      <c r="C178" s="28"/>
      <c r="D178" s="4"/>
      <c r="E178" s="4"/>
      <c r="F178" s="5"/>
      <c r="G178" s="6"/>
    </row>
    <row r="179" spans="1:7" ht="14.25" hidden="1" customHeight="1" x14ac:dyDescent="0.2">
      <c r="A179" s="71"/>
      <c r="B179" s="71"/>
      <c r="C179" s="29"/>
      <c r="D179" s="71"/>
      <c r="E179" s="71"/>
      <c r="F179" s="7"/>
      <c r="G179" s="6"/>
    </row>
    <row r="180" spans="1:7" ht="12.75" hidden="1" customHeight="1" x14ac:dyDescent="0.2">
      <c r="A180" s="71"/>
      <c r="B180" s="71"/>
      <c r="C180" s="29"/>
      <c r="D180" s="7"/>
      <c r="E180" s="7"/>
      <c r="F180" s="7"/>
      <c r="G180" s="6"/>
    </row>
    <row r="181" spans="1:7" ht="12.75" hidden="1" customHeight="1" x14ac:dyDescent="0.2">
      <c r="A181" s="71"/>
      <c r="B181" s="71"/>
      <c r="C181" s="29"/>
      <c r="D181" s="7"/>
      <c r="E181" s="7"/>
      <c r="F181" s="7"/>
      <c r="G181" s="6"/>
    </row>
    <row r="182" spans="1:7" hidden="1" x14ac:dyDescent="0.2">
      <c r="A182" s="7"/>
      <c r="B182" s="7"/>
      <c r="C182" s="29"/>
      <c r="D182" s="7"/>
      <c r="E182" s="7"/>
      <c r="F182" s="7"/>
      <c r="G182" s="6"/>
    </row>
    <row r="183" spans="1:7" hidden="1" x14ac:dyDescent="0.2">
      <c r="A183" s="7"/>
      <c r="B183" s="7"/>
      <c r="C183" s="29"/>
      <c r="D183" s="7"/>
      <c r="E183" s="7"/>
      <c r="F183" s="7"/>
      <c r="G183" s="6"/>
    </row>
    <row r="184" spans="1:7" hidden="1" x14ac:dyDescent="0.2">
      <c r="A184" s="7"/>
      <c r="B184" s="7"/>
      <c r="C184" s="29"/>
      <c r="D184" s="7"/>
      <c r="E184" s="7"/>
      <c r="F184" s="7"/>
      <c r="G184" s="6"/>
    </row>
    <row r="185" spans="1:7" hidden="1" x14ac:dyDescent="0.2">
      <c r="A185" s="7"/>
      <c r="B185" s="7"/>
      <c r="C185" s="29"/>
      <c r="D185" s="7"/>
      <c r="E185" s="7"/>
      <c r="F185" s="7"/>
      <c r="G185" s="6"/>
    </row>
    <row r="186" spans="1:7" hidden="1" x14ac:dyDescent="0.2">
      <c r="A186" s="7"/>
      <c r="B186" s="7"/>
      <c r="C186" s="29"/>
      <c r="D186" s="7"/>
      <c r="E186" s="7"/>
      <c r="F186" s="7"/>
      <c r="G186" s="6"/>
    </row>
    <row r="187" spans="1:7" hidden="1" x14ac:dyDescent="0.2">
      <c r="A187" s="7"/>
      <c r="B187" s="7"/>
      <c r="C187" s="29"/>
      <c r="D187" s="7"/>
      <c r="E187" s="7"/>
      <c r="F187" s="7"/>
      <c r="G187" s="6"/>
    </row>
    <row r="188" spans="1:7" ht="14.25" hidden="1" customHeight="1" x14ac:dyDescent="0.2">
      <c r="A188" s="71"/>
      <c r="B188" s="71"/>
      <c r="C188" s="29"/>
      <c r="D188" s="71"/>
      <c r="E188" s="71"/>
      <c r="F188" s="71"/>
      <c r="G188" s="71"/>
    </row>
    <row r="189" spans="1:7" ht="12.75" hidden="1" customHeight="1" x14ac:dyDescent="0.2">
      <c r="A189" s="71"/>
      <c r="B189" s="71"/>
      <c r="C189" s="29"/>
      <c r="D189" s="71"/>
      <c r="E189" s="71"/>
      <c r="F189" s="71"/>
      <c r="G189" s="71"/>
    </row>
    <row r="190" spans="1:7" ht="38.25" hidden="1" customHeight="1" x14ac:dyDescent="0.2">
      <c r="A190" s="71"/>
      <c r="B190" s="71"/>
      <c r="C190" s="29"/>
      <c r="D190" s="7"/>
      <c r="E190" s="7"/>
      <c r="F190" s="7"/>
      <c r="G190" s="71"/>
    </row>
    <row r="191" spans="1:7" ht="14.25" hidden="1" customHeight="1" x14ac:dyDescent="0.2">
      <c r="A191" s="71"/>
      <c r="B191" s="71"/>
      <c r="C191" s="29"/>
      <c r="D191" s="8"/>
      <c r="E191" s="8"/>
      <c r="F191" s="8"/>
      <c r="G191" s="8"/>
    </row>
    <row r="192" spans="1:7" ht="27" customHeight="1" x14ac:dyDescent="0.2">
      <c r="A192" s="3"/>
      <c r="B192" s="17"/>
      <c r="C192" s="31"/>
      <c r="D192" s="17"/>
      <c r="E192" s="17"/>
      <c r="F192" s="17"/>
      <c r="G192" s="17"/>
    </row>
    <row r="193" spans="1:7" x14ac:dyDescent="0.2">
      <c r="A193" s="6"/>
      <c r="B193" s="5"/>
      <c r="C193" s="27"/>
      <c r="D193" s="5"/>
      <c r="E193" s="5"/>
      <c r="F193" s="5"/>
      <c r="G193" s="6"/>
    </row>
    <row r="194" spans="1:7" x14ac:dyDescent="0.2">
      <c r="A194" s="6"/>
      <c r="B194" s="11"/>
      <c r="C194" s="32"/>
      <c r="D194" s="5"/>
      <c r="E194" s="5"/>
      <c r="F194" s="5"/>
      <c r="G194" s="6"/>
    </row>
    <row r="195" spans="1:7" x14ac:dyDescent="0.2">
      <c r="A195" s="6"/>
      <c r="B195" s="11"/>
      <c r="C195" s="32"/>
      <c r="D195" s="5"/>
      <c r="E195" s="5"/>
      <c r="F195" s="5"/>
      <c r="G195" s="6"/>
    </row>
    <row r="196" spans="1:7" hidden="1" x14ac:dyDescent="0.2">
      <c r="A196" s="6"/>
      <c r="B196" s="11"/>
      <c r="C196" s="32"/>
      <c r="D196" s="5"/>
      <c r="E196" s="5"/>
      <c r="F196" s="5"/>
      <c r="G196" s="6"/>
    </row>
    <row r="197" spans="1:7" ht="12.75" hidden="1" customHeight="1" x14ac:dyDescent="0.2">
      <c r="A197" s="6"/>
      <c r="B197" s="11"/>
      <c r="C197" s="32"/>
      <c r="D197" s="5"/>
      <c r="E197" s="5"/>
      <c r="F197" s="5"/>
      <c r="G197" s="6"/>
    </row>
    <row r="198" spans="1:7" hidden="1" x14ac:dyDescent="0.2">
      <c r="A198" s="6"/>
      <c r="B198" s="11"/>
      <c r="C198" s="32"/>
      <c r="D198" s="5"/>
      <c r="E198" s="5"/>
      <c r="F198" s="5"/>
      <c r="G198" s="6"/>
    </row>
    <row r="199" spans="1:7" x14ac:dyDescent="0.2">
      <c r="A199" s="6"/>
      <c r="B199" s="11"/>
      <c r="C199" s="32"/>
      <c r="D199" s="5"/>
      <c r="E199" s="5"/>
      <c r="F199" s="5"/>
      <c r="G199" s="6"/>
    </row>
    <row r="200" spans="1:7" x14ac:dyDescent="0.2">
      <c r="A200" s="6"/>
      <c r="B200" s="4"/>
      <c r="C200" s="28"/>
      <c r="D200" s="4"/>
      <c r="E200" s="4"/>
      <c r="F200" s="5"/>
      <c r="G200" s="6"/>
    </row>
    <row r="201" spans="1:7" x14ac:dyDescent="0.2">
      <c r="A201" s="6"/>
      <c r="B201" s="4"/>
      <c r="C201" s="28"/>
      <c r="D201" s="4"/>
      <c r="E201" s="4"/>
      <c r="F201" s="4"/>
      <c r="G201" s="4"/>
    </row>
    <row r="202" spans="1:7" x14ac:dyDescent="0.2">
      <c r="A202" s="6"/>
      <c r="B202" s="5"/>
      <c r="C202" s="27"/>
      <c r="D202" s="5"/>
      <c r="E202" s="5"/>
      <c r="F202" s="5"/>
      <c r="G202" s="6"/>
    </row>
    <row r="203" spans="1:7" x14ac:dyDescent="0.2">
      <c r="A203" s="6"/>
      <c r="B203" s="5"/>
      <c r="C203" s="27"/>
      <c r="D203" s="5"/>
      <c r="E203" s="5"/>
      <c r="F203" s="5"/>
      <c r="G203" s="6"/>
    </row>
    <row r="204" spans="1:7" x14ac:dyDescent="0.2">
      <c r="A204" s="6"/>
      <c r="B204" s="5"/>
      <c r="C204" s="27"/>
      <c r="D204" s="5"/>
      <c r="E204" s="5"/>
      <c r="F204" s="5"/>
      <c r="G204" s="6"/>
    </row>
    <row r="205" spans="1:7" x14ac:dyDescent="0.2">
      <c r="B205" s="9"/>
      <c r="C205" s="33"/>
      <c r="D205" s="9"/>
      <c r="E205" s="9"/>
      <c r="F205" s="9"/>
    </row>
    <row r="206" spans="1:7" x14ac:dyDescent="0.2">
      <c r="B206" s="9"/>
      <c r="C206" s="33"/>
      <c r="D206" s="9"/>
      <c r="E206" s="9"/>
      <c r="F206" s="9"/>
    </row>
    <row r="207" spans="1:7" x14ac:dyDescent="0.2">
      <c r="B207" s="9"/>
      <c r="C207" s="33"/>
      <c r="D207" s="9"/>
      <c r="E207" s="9"/>
      <c r="F207" s="9"/>
    </row>
    <row r="208" spans="1:7" x14ac:dyDescent="0.2">
      <c r="B208" s="9"/>
      <c r="C208" s="33"/>
      <c r="D208" s="9"/>
      <c r="E208" s="9"/>
      <c r="F208" s="9"/>
    </row>
    <row r="209" spans="2:6" x14ac:dyDescent="0.2">
      <c r="B209" s="9"/>
      <c r="C209" s="33"/>
      <c r="D209" s="9"/>
      <c r="E209" s="9"/>
      <c r="F209" s="9"/>
    </row>
  </sheetData>
  <mergeCells count="40">
    <mergeCell ref="A1:G1"/>
    <mergeCell ref="A4:G4"/>
    <mergeCell ref="A5:G5"/>
    <mergeCell ref="F7:G7"/>
    <mergeCell ref="A8:A11"/>
    <mergeCell ref="B8:B11"/>
    <mergeCell ref="C8:C11"/>
    <mergeCell ref="D8:D11"/>
    <mergeCell ref="E8:G8"/>
    <mergeCell ref="E9:F9"/>
    <mergeCell ref="B73:G73"/>
    <mergeCell ref="B80:G80"/>
    <mergeCell ref="B87:G87"/>
    <mergeCell ref="G9:G11"/>
    <mergeCell ref="B38:G38"/>
    <mergeCell ref="B45:G45"/>
    <mergeCell ref="E10:E11"/>
    <mergeCell ref="F10:F11"/>
    <mergeCell ref="B12:G12"/>
    <mergeCell ref="A2:G2"/>
    <mergeCell ref="A164:A166"/>
    <mergeCell ref="B164:B166"/>
    <mergeCell ref="D164:E164"/>
    <mergeCell ref="A179:A181"/>
    <mergeCell ref="B179:B181"/>
    <mergeCell ref="D179:E179"/>
    <mergeCell ref="B94:G94"/>
    <mergeCell ref="B101:G101"/>
    <mergeCell ref="B108:G108"/>
    <mergeCell ref="B113:G113"/>
    <mergeCell ref="B118:G118"/>
    <mergeCell ref="B121:G121"/>
    <mergeCell ref="B52:G52"/>
    <mergeCell ref="B59:G59"/>
    <mergeCell ref="B66:G66"/>
    <mergeCell ref="A188:A191"/>
    <mergeCell ref="B188:B191"/>
    <mergeCell ref="D188:G188"/>
    <mergeCell ref="D189:F189"/>
    <mergeCell ref="G189:G190"/>
  </mergeCells>
  <phoneticPr fontId="9" type="noConversion"/>
  <pageMargins left="0.74803149606299213" right="0.19685039370078741" top="0.9055118110236221" bottom="0.59055118110236227" header="0.51181102362204722" footer="0.51181102362204722"/>
  <pageSetup paperSize="9" scale="92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2014 m. biudžetas 3 priedėlis</vt:lpstr>
    </vt:vector>
  </TitlesOfParts>
  <Company>Telšių rajono savivaldybė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Vilma Dobrovolskienė</dc:creator>
  <cp:lastModifiedBy>Loreta RAKAUSKIENĖ</cp:lastModifiedBy>
  <cp:lastPrinted>2014-10-14T14:05:19Z</cp:lastPrinted>
  <dcterms:created xsi:type="dcterms:W3CDTF">2004-08-05T10:42:40Z</dcterms:created>
  <dcterms:modified xsi:type="dcterms:W3CDTF">2016-08-24T08:19:53Z</dcterms:modified>
</cp:coreProperties>
</file>